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oster" sheetId="1" state="visible" r:id="rId1"/>
    <sheet name="Strength" sheetId="2" state="visible" r:id="rId2"/>
    <sheet name="Cod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C2410C"/>
      <sz val="14"/>
    </font>
    <font>
      <b val="1"/>
    </font>
    <font>
      <i val="1"/>
      <color rgb="006B7280"/>
      <sz val="9"/>
    </font>
  </fonts>
  <fills count="5">
    <fill>
      <patternFill/>
    </fill>
    <fill>
      <patternFill patternType="gray125"/>
    </fill>
    <fill>
      <patternFill patternType="solid">
        <fgColor rgb="00FDE7D6"/>
      </patternFill>
    </fill>
    <fill>
      <patternFill patternType="solid">
        <fgColor rgb="00E8F5E9"/>
      </patternFill>
    </fill>
    <fill>
      <patternFill patternType="solid">
        <fgColor rgb="00F3F4F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M34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8" customWidth="1" min="2" max="2"/>
    <col width="22" customWidth="1" min="3" max="3"/>
    <col width="4" customWidth="1" min="4" max="4"/>
    <col width="4" customWidth="1" min="5" max="5"/>
    <col width="4" customWidth="1" min="6" max="6"/>
    <col width="4" customWidth="1" min="7" max="7"/>
    <col width="4" customWidth="1" min="8" max="8"/>
    <col width="4" customWidth="1" min="9" max="9"/>
    <col width="4" customWidth="1" min="10" max="10"/>
    <col width="4" customWidth="1" min="11" max="11"/>
    <col width="4" customWidth="1" min="12" max="12"/>
    <col width="4" customWidth="1" min="13" max="13"/>
    <col width="4" customWidth="1" min="14" max="14"/>
    <col width="4" customWidth="1" min="15" max="15"/>
    <col width="4" customWidth="1" min="16" max="16"/>
    <col width="4" customWidth="1" min="17" max="17"/>
    <col width="4" customWidth="1" min="18" max="18"/>
    <col width="4" customWidth="1" min="19" max="19"/>
    <col width="4" customWidth="1" min="20" max="20"/>
    <col width="4" customWidth="1" min="21" max="21"/>
    <col width="4" customWidth="1" min="22" max="22"/>
    <col width="4" customWidth="1" min="23" max="23"/>
    <col width="4" customWidth="1" min="24" max="24"/>
    <col width="4" customWidth="1" min="25" max="25"/>
    <col width="4" customWidth="1" min="26" max="26"/>
    <col width="4" customWidth="1" min="27" max="27"/>
    <col width="4" customWidth="1" min="28" max="28"/>
    <col width="4" customWidth="1" min="29" max="29"/>
    <col width="4" customWidth="1" min="30" max="30"/>
    <col width="4" customWidth="1" min="31" max="31"/>
    <col width="4" customWidth="1" min="32" max="32"/>
    <col width="4" customWidth="1" min="33" max="33"/>
    <col width="4" customWidth="1" min="34" max="34"/>
    <col width="11" customWidth="1" min="35" max="35"/>
    <col width="11" customWidth="1" min="36" max="36"/>
    <col width="11" customWidth="1" min="37" max="37"/>
    <col width="11" customWidth="1" min="38" max="38"/>
    <col width="11" customWidth="1" min="39" max="39"/>
  </cols>
  <sheetData>
    <row r="1">
      <c r="A1" s="1" t="inlineStr">
        <is>
          <t>Security Guard Duty Roster</t>
        </is>
      </c>
    </row>
    <row r="2">
      <c r="A2" s="2" t="inlineStr">
        <is>
          <t>Site</t>
        </is>
      </c>
      <c r="B2" t="inlineStr"/>
    </row>
    <row r="3">
      <c r="A3" s="2" t="inlineStr">
        <is>
          <t>Month / Year</t>
        </is>
      </c>
      <c r="B3" t="inlineStr"/>
    </row>
    <row r="4">
      <c r="A4" s="2" t="inlineStr">
        <is>
          <t>Prepared by</t>
        </is>
      </c>
      <c r="B4" t="inlineStr"/>
    </row>
    <row r="5">
      <c r="A5" s="3" t="inlineStr">
        <is>
          <t>Template by Attend Mitra (www.attendmitra.com) - free to use and modify.</t>
        </is>
      </c>
    </row>
    <row r="7" ht="32" customHeight="1">
      <c r="A7" s="4" t="inlineStr">
        <is>
          <t>Post</t>
        </is>
      </c>
      <c r="B7" s="4" t="inlineStr">
        <is>
          <t>Shift</t>
        </is>
      </c>
      <c r="C7" s="4" t="inlineStr">
        <is>
          <t>Guard Name</t>
        </is>
      </c>
      <c r="D7" s="4" t="n">
        <v>1</v>
      </c>
      <c r="E7" s="4" t="n">
        <v>2</v>
      </c>
      <c r="F7" s="4" t="n">
        <v>3</v>
      </c>
      <c r="G7" s="4" t="n">
        <v>4</v>
      </c>
      <c r="H7" s="4" t="n">
        <v>5</v>
      </c>
      <c r="I7" s="4" t="n">
        <v>6</v>
      </c>
      <c r="J7" s="4" t="n">
        <v>7</v>
      </c>
      <c r="K7" s="4" t="n">
        <v>8</v>
      </c>
      <c r="L7" s="4" t="n">
        <v>9</v>
      </c>
      <c r="M7" s="4" t="n">
        <v>10</v>
      </c>
      <c r="N7" s="4" t="n">
        <v>11</v>
      </c>
      <c r="O7" s="4" t="n">
        <v>12</v>
      </c>
      <c r="P7" s="4" t="n">
        <v>13</v>
      </c>
      <c r="Q7" s="4" t="n">
        <v>14</v>
      </c>
      <c r="R7" s="4" t="n">
        <v>15</v>
      </c>
      <c r="S7" s="4" t="n">
        <v>16</v>
      </c>
      <c r="T7" s="4" t="n">
        <v>17</v>
      </c>
      <c r="U7" s="4" t="n">
        <v>18</v>
      </c>
      <c r="V7" s="4" t="n">
        <v>19</v>
      </c>
      <c r="W7" s="4" t="n">
        <v>20</v>
      </c>
      <c r="X7" s="4" t="n">
        <v>21</v>
      </c>
      <c r="Y7" s="4" t="n">
        <v>22</v>
      </c>
      <c r="Z7" s="4" t="n">
        <v>23</v>
      </c>
      <c r="AA7" s="4" t="n">
        <v>24</v>
      </c>
      <c r="AB7" s="4" t="n">
        <v>25</v>
      </c>
      <c r="AC7" s="4" t="n">
        <v>26</v>
      </c>
      <c r="AD7" s="4" t="n">
        <v>27</v>
      </c>
      <c r="AE7" s="4" t="n">
        <v>28</v>
      </c>
      <c r="AF7" s="4" t="n">
        <v>29</v>
      </c>
      <c r="AG7" s="4" t="n">
        <v>30</v>
      </c>
      <c r="AH7" s="4" t="n">
        <v>31</v>
      </c>
      <c r="AI7" s="5" t="inlineStr">
        <is>
          <t>Day Duties</t>
        </is>
      </c>
      <c r="AJ7" s="5" t="inlineStr">
        <is>
          <t>Night Duties</t>
        </is>
      </c>
      <c r="AK7" s="5" t="inlineStr">
        <is>
          <t>Weekly Offs</t>
        </is>
      </c>
      <c r="AL7" s="5" t="inlineStr">
        <is>
          <t>Leave</t>
        </is>
      </c>
      <c r="AM7" s="5" t="inlineStr">
        <is>
          <t>Reliever</t>
        </is>
      </c>
    </row>
    <row r="8">
      <c r="A8" s="6" t="inlineStr">
        <is>
          <t>Main Gate</t>
        </is>
      </c>
      <c r="B8" s="6" t="inlineStr">
        <is>
          <t>Day 08:00-20:00</t>
        </is>
      </c>
      <c r="C8" s="6" t="n"/>
      <c r="D8" s="6" t="n"/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  <c r="AA8" s="6" t="n"/>
      <c r="AB8" s="6" t="n"/>
      <c r="AC8" s="6" t="n"/>
      <c r="AD8" s="6" t="n"/>
      <c r="AE8" s="6" t="n"/>
      <c r="AF8" s="6" t="n"/>
      <c r="AG8" s="6" t="n"/>
      <c r="AH8" s="6" t="n"/>
      <c r="AI8" s="6">
        <f>COUNTIF(D8:AH8,"D")</f>
        <v/>
      </c>
      <c r="AJ8" s="6">
        <f>COUNTIF(D8:AH8,"N")</f>
        <v/>
      </c>
      <c r="AK8" s="6">
        <f>COUNTIF(D8:AH8,"WO")</f>
        <v/>
      </c>
      <c r="AL8" s="6">
        <f>COUNTIF(D8:AH8,"L")</f>
        <v/>
      </c>
      <c r="AM8" s="6">
        <f>COUNTIF(D8:AH8,"R")</f>
        <v/>
      </c>
    </row>
    <row r="9">
      <c r="A9" s="6" t="inlineStr">
        <is>
          <t>Main Gate</t>
        </is>
      </c>
      <c r="B9" s="6" t="inlineStr">
        <is>
          <t>Night 20:00-08:00</t>
        </is>
      </c>
      <c r="C9" s="6" t="n"/>
      <c r="D9" s="6" t="n"/>
      <c r="E9" s="6" t="n"/>
      <c r="F9" s="6" t="n"/>
      <c r="G9" s="6" t="n"/>
      <c r="H9" s="6" t="n"/>
      <c r="I9" s="6" t="n"/>
      <c r="J9" s="6" t="n"/>
      <c r="K9" s="6" t="n"/>
      <c r="L9" s="6" t="n"/>
      <c r="M9" s="6" t="n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  <c r="AA9" s="6" t="n"/>
      <c r="AB9" s="6" t="n"/>
      <c r="AC9" s="6" t="n"/>
      <c r="AD9" s="6" t="n"/>
      <c r="AE9" s="6" t="n"/>
      <c r="AF9" s="6" t="n"/>
      <c r="AG9" s="6" t="n"/>
      <c r="AH9" s="6" t="n"/>
      <c r="AI9" s="6">
        <f>COUNTIF(D9:AH9,"D")</f>
        <v/>
      </c>
      <c r="AJ9" s="6">
        <f>COUNTIF(D9:AH9,"N")</f>
        <v/>
      </c>
      <c r="AK9" s="6">
        <f>COUNTIF(D9:AH9,"WO")</f>
        <v/>
      </c>
      <c r="AL9" s="6">
        <f>COUNTIF(D9:AH9,"L")</f>
        <v/>
      </c>
      <c r="AM9" s="6">
        <f>COUNTIF(D9:AH9,"R")</f>
        <v/>
      </c>
    </row>
    <row r="10">
      <c r="A10" s="6" t="inlineStr">
        <is>
          <t>Back Gate</t>
        </is>
      </c>
      <c r="B10" s="6" t="inlineStr">
        <is>
          <t>Day 08:00-20:00</t>
        </is>
      </c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  <c r="AA10" s="6" t="n"/>
      <c r="AB10" s="6" t="n"/>
      <c r="AC10" s="6" t="n"/>
      <c r="AD10" s="6" t="n"/>
      <c r="AE10" s="6" t="n"/>
      <c r="AF10" s="6" t="n"/>
      <c r="AG10" s="6" t="n"/>
      <c r="AH10" s="6" t="n"/>
      <c r="AI10" s="6">
        <f>COUNTIF(D10:AH10,"D")</f>
        <v/>
      </c>
      <c r="AJ10" s="6">
        <f>COUNTIF(D10:AH10,"N")</f>
        <v/>
      </c>
      <c r="AK10" s="6">
        <f>COUNTIF(D10:AH10,"WO")</f>
        <v/>
      </c>
      <c r="AL10" s="6">
        <f>COUNTIF(D10:AH10,"L")</f>
        <v/>
      </c>
      <c r="AM10" s="6">
        <f>COUNTIF(D10:AH10,"R")</f>
        <v/>
      </c>
    </row>
    <row r="11">
      <c r="A11" s="6" t="inlineStr">
        <is>
          <t>Back Gate</t>
        </is>
      </c>
      <c r="B11" s="6" t="inlineStr">
        <is>
          <t>Night 20:00-08:00</t>
        </is>
      </c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  <c r="AA11" s="6" t="n"/>
      <c r="AB11" s="6" t="n"/>
      <c r="AC11" s="6" t="n"/>
      <c r="AD11" s="6" t="n"/>
      <c r="AE11" s="6" t="n"/>
      <c r="AF11" s="6" t="n"/>
      <c r="AG11" s="6" t="n"/>
      <c r="AH11" s="6" t="n"/>
      <c r="AI11" s="6">
        <f>COUNTIF(D11:AH11,"D")</f>
        <v/>
      </c>
      <c r="AJ11" s="6">
        <f>COUNTIF(D11:AH11,"N")</f>
        <v/>
      </c>
      <c r="AK11" s="6">
        <f>COUNTIF(D11:AH11,"WO")</f>
        <v/>
      </c>
      <c r="AL11" s="6">
        <f>COUNTIF(D11:AH11,"L")</f>
        <v/>
      </c>
      <c r="AM11" s="6">
        <f>COUNTIF(D11:AH11,"R")</f>
        <v/>
      </c>
    </row>
    <row r="12">
      <c r="A12" s="6" t="inlineStr">
        <is>
          <t>Patrol</t>
        </is>
      </c>
      <c r="B12" s="6" t="inlineStr">
        <is>
          <t>Night 20:00-08:00</t>
        </is>
      </c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  <c r="AA12" s="6" t="n"/>
      <c r="AB12" s="6" t="n"/>
      <c r="AC12" s="6" t="n"/>
      <c r="AD12" s="6" t="n"/>
      <c r="AE12" s="6" t="n"/>
      <c r="AF12" s="6" t="n"/>
      <c r="AG12" s="6" t="n"/>
      <c r="AH12" s="6" t="n"/>
      <c r="AI12" s="6">
        <f>COUNTIF(D12:AH12,"D")</f>
        <v/>
      </c>
      <c r="AJ12" s="6">
        <f>COUNTIF(D12:AH12,"N")</f>
        <v/>
      </c>
      <c r="AK12" s="6">
        <f>COUNTIF(D12:AH12,"WO")</f>
        <v/>
      </c>
      <c r="AL12" s="6">
        <f>COUNTIF(D12:AH12,"L")</f>
        <v/>
      </c>
      <c r="AM12" s="6">
        <f>COUNTIF(D12:AH12,"R")</f>
        <v/>
      </c>
    </row>
    <row r="13">
      <c r="A13" s="6" t="inlineStr">
        <is>
          <t>Reliever pool</t>
        </is>
      </c>
      <c r="B13" s="6" t="inlineStr">
        <is>
          <t>Rotating</t>
        </is>
      </c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  <c r="AA13" s="6" t="n"/>
      <c r="AB13" s="6" t="n"/>
      <c r="AC13" s="6" t="n"/>
      <c r="AD13" s="6" t="n"/>
      <c r="AE13" s="6" t="n"/>
      <c r="AF13" s="6" t="n"/>
      <c r="AG13" s="6" t="n"/>
      <c r="AH13" s="6" t="n"/>
      <c r="AI13" s="6">
        <f>COUNTIF(D13:AH13,"D")</f>
        <v/>
      </c>
      <c r="AJ13" s="6">
        <f>COUNTIF(D13:AH13,"N")</f>
        <v/>
      </c>
      <c r="AK13" s="6">
        <f>COUNTIF(D13:AH13,"WO")</f>
        <v/>
      </c>
      <c r="AL13" s="6">
        <f>COUNTIF(D13:AH13,"L")</f>
        <v/>
      </c>
      <c r="AM13" s="6">
        <f>COUNTIF(D13:AH13,"R")</f>
        <v/>
      </c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  <c r="AA14" s="6" t="n"/>
      <c r="AB14" s="6" t="n"/>
      <c r="AC14" s="6" t="n"/>
      <c r="AD14" s="6" t="n"/>
      <c r="AE14" s="6" t="n"/>
      <c r="AF14" s="6" t="n"/>
      <c r="AG14" s="6" t="n"/>
      <c r="AH14" s="6" t="n"/>
      <c r="AI14" s="6">
        <f>COUNTIF(D14:AH14,"D")</f>
        <v/>
      </c>
      <c r="AJ14" s="6">
        <f>COUNTIF(D14:AH14,"N")</f>
        <v/>
      </c>
      <c r="AK14" s="6">
        <f>COUNTIF(D14:AH14,"WO")</f>
        <v/>
      </c>
      <c r="AL14" s="6">
        <f>COUNTIF(D14:AH14,"L")</f>
        <v/>
      </c>
      <c r="AM14" s="6">
        <f>COUNTIF(D14:AH14,"R")</f>
        <v/>
      </c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  <c r="AA15" s="6" t="n"/>
      <c r="AB15" s="6" t="n"/>
      <c r="AC15" s="6" t="n"/>
      <c r="AD15" s="6" t="n"/>
      <c r="AE15" s="6" t="n"/>
      <c r="AF15" s="6" t="n"/>
      <c r="AG15" s="6" t="n"/>
      <c r="AH15" s="6" t="n"/>
      <c r="AI15" s="6">
        <f>COUNTIF(D15:AH15,"D")</f>
        <v/>
      </c>
      <c r="AJ15" s="6">
        <f>COUNTIF(D15:AH15,"N")</f>
        <v/>
      </c>
      <c r="AK15" s="6">
        <f>COUNTIF(D15:AH15,"WO")</f>
        <v/>
      </c>
      <c r="AL15" s="6">
        <f>COUNTIF(D15:AH15,"L")</f>
        <v/>
      </c>
      <c r="AM15" s="6">
        <f>COUNTIF(D15:AH15,"R")</f>
        <v/>
      </c>
    </row>
    <row r="16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  <c r="AA16" s="6" t="n"/>
      <c r="AB16" s="6" t="n"/>
      <c r="AC16" s="6" t="n"/>
      <c r="AD16" s="6" t="n"/>
      <c r="AE16" s="6" t="n"/>
      <c r="AF16" s="6" t="n"/>
      <c r="AG16" s="6" t="n"/>
      <c r="AH16" s="6" t="n"/>
      <c r="AI16" s="6">
        <f>COUNTIF(D16:AH16,"D")</f>
        <v/>
      </c>
      <c r="AJ16" s="6">
        <f>COUNTIF(D16:AH16,"N")</f>
        <v/>
      </c>
      <c r="AK16" s="6">
        <f>COUNTIF(D16:AH16,"WO")</f>
        <v/>
      </c>
      <c r="AL16" s="6">
        <f>COUNTIF(D16:AH16,"L")</f>
        <v/>
      </c>
      <c r="AM16" s="6">
        <f>COUNTIF(D16:AH16,"R")</f>
        <v/>
      </c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  <c r="AA17" s="6" t="n"/>
      <c r="AB17" s="6" t="n"/>
      <c r="AC17" s="6" t="n"/>
      <c r="AD17" s="6" t="n"/>
      <c r="AE17" s="6" t="n"/>
      <c r="AF17" s="6" t="n"/>
      <c r="AG17" s="6" t="n"/>
      <c r="AH17" s="6" t="n"/>
      <c r="AI17" s="6">
        <f>COUNTIF(D17:AH17,"D")</f>
        <v/>
      </c>
      <c r="AJ17" s="6">
        <f>COUNTIF(D17:AH17,"N")</f>
        <v/>
      </c>
      <c r="AK17" s="6">
        <f>COUNTIF(D17:AH17,"WO")</f>
        <v/>
      </c>
      <c r="AL17" s="6">
        <f>COUNTIF(D17:AH17,"L")</f>
        <v/>
      </c>
      <c r="AM17" s="6">
        <f>COUNTIF(D17:AH17,"R")</f>
        <v/>
      </c>
    </row>
    <row r="18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  <c r="AA18" s="6" t="n"/>
      <c r="AB18" s="6" t="n"/>
      <c r="AC18" s="6" t="n"/>
      <c r="AD18" s="6" t="n"/>
      <c r="AE18" s="6" t="n"/>
      <c r="AF18" s="6" t="n"/>
      <c r="AG18" s="6" t="n"/>
      <c r="AH18" s="6" t="n"/>
      <c r="AI18" s="6">
        <f>COUNTIF(D18:AH18,"D")</f>
        <v/>
      </c>
      <c r="AJ18" s="6">
        <f>COUNTIF(D18:AH18,"N")</f>
        <v/>
      </c>
      <c r="AK18" s="6">
        <f>COUNTIF(D18:AH18,"WO")</f>
        <v/>
      </c>
      <c r="AL18" s="6">
        <f>COUNTIF(D18:AH18,"L")</f>
        <v/>
      </c>
      <c r="AM18" s="6">
        <f>COUNTIF(D18:AH18,"R")</f>
        <v/>
      </c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  <c r="AA19" s="6" t="n"/>
      <c r="AB19" s="6" t="n"/>
      <c r="AC19" s="6" t="n"/>
      <c r="AD19" s="6" t="n"/>
      <c r="AE19" s="6" t="n"/>
      <c r="AF19" s="6" t="n"/>
      <c r="AG19" s="6" t="n"/>
      <c r="AH19" s="6" t="n"/>
      <c r="AI19" s="6">
        <f>COUNTIF(D19:AH19,"D")</f>
        <v/>
      </c>
      <c r="AJ19" s="6">
        <f>COUNTIF(D19:AH19,"N")</f>
        <v/>
      </c>
      <c r="AK19" s="6">
        <f>COUNTIF(D19:AH19,"WO")</f>
        <v/>
      </c>
      <c r="AL19" s="6">
        <f>COUNTIF(D19:AH19,"L")</f>
        <v/>
      </c>
      <c r="AM19" s="6">
        <f>COUNTIF(D19:AH19,"R")</f>
        <v/>
      </c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  <c r="AA20" s="6" t="n"/>
      <c r="AB20" s="6" t="n"/>
      <c r="AC20" s="6" t="n"/>
      <c r="AD20" s="6" t="n"/>
      <c r="AE20" s="6" t="n"/>
      <c r="AF20" s="6" t="n"/>
      <c r="AG20" s="6" t="n"/>
      <c r="AH20" s="6" t="n"/>
      <c r="AI20" s="6">
        <f>COUNTIF(D20:AH20,"D")</f>
        <v/>
      </c>
      <c r="AJ20" s="6">
        <f>COUNTIF(D20:AH20,"N")</f>
        <v/>
      </c>
      <c r="AK20" s="6">
        <f>COUNTIF(D20:AH20,"WO")</f>
        <v/>
      </c>
      <c r="AL20" s="6">
        <f>COUNTIF(D20:AH20,"L")</f>
        <v/>
      </c>
      <c r="AM20" s="6">
        <f>COUNTIF(D20:AH20,"R")</f>
        <v/>
      </c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  <c r="AA21" s="6" t="n"/>
      <c r="AB21" s="6" t="n"/>
      <c r="AC21" s="6" t="n"/>
      <c r="AD21" s="6" t="n"/>
      <c r="AE21" s="6" t="n"/>
      <c r="AF21" s="6" t="n"/>
      <c r="AG21" s="6" t="n"/>
      <c r="AH21" s="6" t="n"/>
      <c r="AI21" s="6">
        <f>COUNTIF(D21:AH21,"D")</f>
        <v/>
      </c>
      <c r="AJ21" s="6">
        <f>COUNTIF(D21:AH21,"N")</f>
        <v/>
      </c>
      <c r="AK21" s="6">
        <f>COUNTIF(D21:AH21,"WO")</f>
        <v/>
      </c>
      <c r="AL21" s="6">
        <f>COUNTIF(D21:AH21,"L")</f>
        <v/>
      </c>
      <c r="AM21" s="6">
        <f>COUNTIF(D21:AH21,"R")</f>
        <v/>
      </c>
    </row>
    <row r="22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  <c r="AA22" s="6" t="n"/>
      <c r="AB22" s="6" t="n"/>
      <c r="AC22" s="6" t="n"/>
      <c r="AD22" s="6" t="n"/>
      <c r="AE22" s="6" t="n"/>
      <c r="AF22" s="6" t="n"/>
      <c r="AG22" s="6" t="n"/>
      <c r="AH22" s="6" t="n"/>
      <c r="AI22" s="6">
        <f>COUNTIF(D22:AH22,"D")</f>
        <v/>
      </c>
      <c r="AJ22" s="6">
        <f>COUNTIF(D22:AH22,"N")</f>
        <v/>
      </c>
      <c r="AK22" s="6">
        <f>COUNTIF(D22:AH22,"WO")</f>
        <v/>
      </c>
      <c r="AL22" s="6">
        <f>COUNTIF(D22:AH22,"L")</f>
        <v/>
      </c>
      <c r="AM22" s="6">
        <f>COUNTIF(D22:AH22,"R")</f>
        <v/>
      </c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  <c r="AA23" s="6" t="n"/>
      <c r="AB23" s="6" t="n"/>
      <c r="AC23" s="6" t="n"/>
      <c r="AD23" s="6" t="n"/>
      <c r="AE23" s="6" t="n"/>
      <c r="AF23" s="6" t="n"/>
      <c r="AG23" s="6" t="n"/>
      <c r="AH23" s="6" t="n"/>
      <c r="AI23" s="6">
        <f>COUNTIF(D23:AH23,"D")</f>
        <v/>
      </c>
      <c r="AJ23" s="6">
        <f>COUNTIF(D23:AH23,"N")</f>
        <v/>
      </c>
      <c r="AK23" s="6">
        <f>COUNTIF(D23:AH23,"WO")</f>
        <v/>
      </c>
      <c r="AL23" s="6">
        <f>COUNTIF(D23:AH23,"L")</f>
        <v/>
      </c>
      <c r="AM23" s="6">
        <f>COUNTIF(D23:AH23,"R")</f>
        <v/>
      </c>
    </row>
    <row r="24">
      <c r="A24" s="6" t="n"/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  <c r="AA24" s="6" t="n"/>
      <c r="AB24" s="6" t="n"/>
      <c r="AC24" s="6" t="n"/>
      <c r="AD24" s="6" t="n"/>
      <c r="AE24" s="6" t="n"/>
      <c r="AF24" s="6" t="n"/>
      <c r="AG24" s="6" t="n"/>
      <c r="AH24" s="6" t="n"/>
      <c r="AI24" s="6">
        <f>COUNTIF(D24:AH24,"D")</f>
        <v/>
      </c>
      <c r="AJ24" s="6">
        <f>COUNTIF(D24:AH24,"N")</f>
        <v/>
      </c>
      <c r="AK24" s="6">
        <f>COUNTIF(D24:AH24,"WO")</f>
        <v/>
      </c>
      <c r="AL24" s="6">
        <f>COUNTIF(D24:AH24,"L")</f>
        <v/>
      </c>
      <c r="AM24" s="6">
        <f>COUNTIF(D24:AH24,"R")</f>
        <v/>
      </c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  <c r="AA25" s="6" t="n"/>
      <c r="AB25" s="6" t="n"/>
      <c r="AC25" s="6" t="n"/>
      <c r="AD25" s="6" t="n"/>
      <c r="AE25" s="6" t="n"/>
      <c r="AF25" s="6" t="n"/>
      <c r="AG25" s="6" t="n"/>
      <c r="AH25" s="6" t="n"/>
      <c r="AI25" s="6">
        <f>COUNTIF(D25:AH25,"D")</f>
        <v/>
      </c>
      <c r="AJ25" s="6">
        <f>COUNTIF(D25:AH25,"N")</f>
        <v/>
      </c>
      <c r="AK25" s="6">
        <f>COUNTIF(D25:AH25,"WO")</f>
        <v/>
      </c>
      <c r="AL25" s="6">
        <f>COUNTIF(D25:AH25,"L")</f>
        <v/>
      </c>
      <c r="AM25" s="6">
        <f>COUNTIF(D25:AH25,"R")</f>
        <v/>
      </c>
    </row>
    <row r="26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  <c r="AA26" s="6" t="n"/>
      <c r="AB26" s="6" t="n"/>
      <c r="AC26" s="6" t="n"/>
      <c r="AD26" s="6" t="n"/>
      <c r="AE26" s="6" t="n"/>
      <c r="AF26" s="6" t="n"/>
      <c r="AG26" s="6" t="n"/>
      <c r="AH26" s="6" t="n"/>
      <c r="AI26" s="6">
        <f>COUNTIF(D26:AH26,"D")</f>
        <v/>
      </c>
      <c r="AJ26" s="6">
        <f>COUNTIF(D26:AH26,"N")</f>
        <v/>
      </c>
      <c r="AK26" s="6">
        <f>COUNTIF(D26:AH26,"WO")</f>
        <v/>
      </c>
      <c r="AL26" s="6">
        <f>COUNTIF(D26:AH26,"L")</f>
        <v/>
      </c>
      <c r="AM26" s="6">
        <f>COUNTIF(D26:AH26,"R")</f>
        <v/>
      </c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  <c r="AA27" s="6" t="n"/>
      <c r="AB27" s="6" t="n"/>
      <c r="AC27" s="6" t="n"/>
      <c r="AD27" s="6" t="n"/>
      <c r="AE27" s="6" t="n"/>
      <c r="AF27" s="6" t="n"/>
      <c r="AG27" s="6" t="n"/>
      <c r="AH27" s="6" t="n"/>
      <c r="AI27" s="6">
        <f>COUNTIF(D27:AH27,"D")</f>
        <v/>
      </c>
      <c r="AJ27" s="6">
        <f>COUNTIF(D27:AH27,"N")</f>
        <v/>
      </c>
      <c r="AK27" s="6">
        <f>COUNTIF(D27:AH27,"WO")</f>
        <v/>
      </c>
      <c r="AL27" s="6">
        <f>COUNTIF(D27:AH27,"L")</f>
        <v/>
      </c>
      <c r="AM27" s="6">
        <f>COUNTIF(D27:AH27,"R")</f>
        <v/>
      </c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  <c r="AA28" s="6" t="n"/>
      <c r="AB28" s="6" t="n"/>
      <c r="AC28" s="6" t="n"/>
      <c r="AD28" s="6" t="n"/>
      <c r="AE28" s="6" t="n"/>
      <c r="AF28" s="6" t="n"/>
      <c r="AG28" s="6" t="n"/>
      <c r="AH28" s="6" t="n"/>
      <c r="AI28" s="6">
        <f>COUNTIF(D28:AH28,"D")</f>
        <v/>
      </c>
      <c r="AJ28" s="6">
        <f>COUNTIF(D28:AH28,"N")</f>
        <v/>
      </c>
      <c r="AK28" s="6">
        <f>COUNTIF(D28:AH28,"WO")</f>
        <v/>
      </c>
      <c r="AL28" s="6">
        <f>COUNTIF(D28:AH28,"L")</f>
        <v/>
      </c>
      <c r="AM28" s="6">
        <f>COUNTIF(D28:AH28,"R")</f>
        <v/>
      </c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  <c r="AA29" s="6" t="n"/>
      <c r="AB29" s="6" t="n"/>
      <c r="AC29" s="6" t="n"/>
      <c r="AD29" s="6" t="n"/>
      <c r="AE29" s="6" t="n"/>
      <c r="AF29" s="6" t="n"/>
      <c r="AG29" s="6" t="n"/>
      <c r="AH29" s="6" t="n"/>
      <c r="AI29" s="6">
        <f>COUNTIF(D29:AH29,"D")</f>
        <v/>
      </c>
      <c r="AJ29" s="6">
        <f>COUNTIF(D29:AH29,"N")</f>
        <v/>
      </c>
      <c r="AK29" s="6">
        <f>COUNTIF(D29:AH29,"WO")</f>
        <v/>
      </c>
      <c r="AL29" s="6">
        <f>COUNTIF(D29:AH29,"L")</f>
        <v/>
      </c>
      <c r="AM29" s="6">
        <f>COUNTIF(D29:AH29,"R")</f>
        <v/>
      </c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  <c r="AA30" s="6" t="n"/>
      <c r="AB30" s="6" t="n"/>
      <c r="AC30" s="6" t="n"/>
      <c r="AD30" s="6" t="n"/>
      <c r="AE30" s="6" t="n"/>
      <c r="AF30" s="6" t="n"/>
      <c r="AG30" s="6" t="n"/>
      <c r="AH30" s="6" t="n"/>
      <c r="AI30" s="6">
        <f>COUNTIF(D30:AH30,"D")</f>
        <v/>
      </c>
      <c r="AJ30" s="6">
        <f>COUNTIF(D30:AH30,"N")</f>
        <v/>
      </c>
      <c r="AK30" s="6">
        <f>COUNTIF(D30:AH30,"WO")</f>
        <v/>
      </c>
      <c r="AL30" s="6">
        <f>COUNTIF(D30:AH30,"L")</f>
        <v/>
      </c>
      <c r="AM30" s="6">
        <f>COUNTIF(D30:AH30,"R")</f>
        <v/>
      </c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  <c r="AA31" s="6" t="n"/>
      <c r="AB31" s="6" t="n"/>
      <c r="AC31" s="6" t="n"/>
      <c r="AD31" s="6" t="n"/>
      <c r="AE31" s="6" t="n"/>
      <c r="AF31" s="6" t="n"/>
      <c r="AG31" s="6" t="n"/>
      <c r="AH31" s="6" t="n"/>
      <c r="AI31" s="6">
        <f>COUNTIF(D31:AH31,"D")</f>
        <v/>
      </c>
      <c r="AJ31" s="6">
        <f>COUNTIF(D31:AH31,"N")</f>
        <v/>
      </c>
      <c r="AK31" s="6">
        <f>COUNTIF(D31:AH31,"WO")</f>
        <v/>
      </c>
      <c r="AL31" s="6">
        <f>COUNTIF(D31:AH31,"L")</f>
        <v/>
      </c>
      <c r="AM31" s="6">
        <f>COUNTIF(D31:AH31,"R")</f>
        <v/>
      </c>
    </row>
    <row r="33">
      <c r="C33" s="7" t="inlineStr">
        <is>
          <t>Day coverage</t>
        </is>
      </c>
      <c r="D33" s="8">
        <f>COUNTIF(D8:D31,"D")</f>
        <v/>
      </c>
      <c r="E33" s="8">
        <f>COUNTIF(E8:E31,"D")</f>
        <v/>
      </c>
      <c r="F33" s="8">
        <f>COUNTIF(F8:F31,"D")</f>
        <v/>
      </c>
      <c r="G33" s="8">
        <f>COUNTIF(G8:G31,"D")</f>
        <v/>
      </c>
      <c r="H33" s="8">
        <f>COUNTIF(H8:H31,"D")</f>
        <v/>
      </c>
      <c r="I33" s="8">
        <f>COUNTIF(I8:I31,"D")</f>
        <v/>
      </c>
      <c r="J33" s="8">
        <f>COUNTIF(J8:J31,"D")</f>
        <v/>
      </c>
      <c r="K33" s="8">
        <f>COUNTIF(K8:K31,"D")</f>
        <v/>
      </c>
      <c r="L33" s="8">
        <f>COUNTIF(L8:L31,"D")</f>
        <v/>
      </c>
      <c r="M33" s="8">
        <f>COUNTIF(M8:M31,"D")</f>
        <v/>
      </c>
      <c r="N33" s="8">
        <f>COUNTIF(N8:N31,"D")</f>
        <v/>
      </c>
      <c r="O33" s="8">
        <f>COUNTIF(O8:O31,"D")</f>
        <v/>
      </c>
      <c r="P33" s="8">
        <f>COUNTIF(P8:P31,"D")</f>
        <v/>
      </c>
      <c r="Q33" s="8">
        <f>COUNTIF(Q8:Q31,"D")</f>
        <v/>
      </c>
      <c r="R33" s="8">
        <f>COUNTIF(R8:R31,"D")</f>
        <v/>
      </c>
      <c r="S33" s="8">
        <f>COUNTIF(S8:S31,"D")</f>
        <v/>
      </c>
      <c r="T33" s="8">
        <f>COUNTIF(T8:T31,"D")</f>
        <v/>
      </c>
      <c r="U33" s="8">
        <f>COUNTIF(U8:U31,"D")</f>
        <v/>
      </c>
      <c r="V33" s="8">
        <f>COUNTIF(V8:V31,"D")</f>
        <v/>
      </c>
      <c r="W33" s="8">
        <f>COUNTIF(W8:W31,"D")</f>
        <v/>
      </c>
      <c r="X33" s="8">
        <f>COUNTIF(X8:X31,"D")</f>
        <v/>
      </c>
      <c r="Y33" s="8">
        <f>COUNTIF(Y8:Y31,"D")</f>
        <v/>
      </c>
      <c r="Z33" s="8">
        <f>COUNTIF(Z8:Z31,"D")</f>
        <v/>
      </c>
      <c r="AA33" s="8">
        <f>COUNTIF(AA8:AA31,"D")</f>
        <v/>
      </c>
      <c r="AB33" s="8">
        <f>COUNTIF(AB8:AB31,"D")</f>
        <v/>
      </c>
      <c r="AC33" s="8">
        <f>COUNTIF(AC8:AC31,"D")</f>
        <v/>
      </c>
      <c r="AD33" s="8">
        <f>COUNTIF(AD8:AD31,"D")</f>
        <v/>
      </c>
      <c r="AE33" s="8">
        <f>COUNTIF(AE8:AE31,"D")</f>
        <v/>
      </c>
      <c r="AF33" s="8">
        <f>COUNTIF(AF8:AF31,"D")</f>
        <v/>
      </c>
      <c r="AG33" s="8">
        <f>COUNTIF(AG8:AG31,"D")</f>
        <v/>
      </c>
      <c r="AH33" s="8">
        <f>COUNTIF(AH8:AH31,"D")</f>
        <v/>
      </c>
    </row>
    <row r="34">
      <c r="C34" s="7" t="inlineStr">
        <is>
          <t>Night coverage</t>
        </is>
      </c>
      <c r="D34" s="8">
        <f>COUNTIF(D8:D31,"N")</f>
        <v/>
      </c>
      <c r="E34" s="8">
        <f>COUNTIF(E8:E31,"N")</f>
        <v/>
      </c>
      <c r="F34" s="8">
        <f>COUNTIF(F8:F31,"N")</f>
        <v/>
      </c>
      <c r="G34" s="8">
        <f>COUNTIF(G8:G31,"N")</f>
        <v/>
      </c>
      <c r="H34" s="8">
        <f>COUNTIF(H8:H31,"N")</f>
        <v/>
      </c>
      <c r="I34" s="8">
        <f>COUNTIF(I8:I31,"N")</f>
        <v/>
      </c>
      <c r="J34" s="8">
        <f>COUNTIF(J8:J31,"N")</f>
        <v/>
      </c>
      <c r="K34" s="8">
        <f>COUNTIF(K8:K31,"N")</f>
        <v/>
      </c>
      <c r="L34" s="8">
        <f>COUNTIF(L8:L31,"N")</f>
        <v/>
      </c>
      <c r="M34" s="8">
        <f>COUNTIF(M8:M31,"N")</f>
        <v/>
      </c>
      <c r="N34" s="8">
        <f>COUNTIF(N8:N31,"N")</f>
        <v/>
      </c>
      <c r="O34" s="8">
        <f>COUNTIF(O8:O31,"N")</f>
        <v/>
      </c>
      <c r="P34" s="8">
        <f>COUNTIF(P8:P31,"N")</f>
        <v/>
      </c>
      <c r="Q34" s="8">
        <f>COUNTIF(Q8:Q31,"N")</f>
        <v/>
      </c>
      <c r="R34" s="8">
        <f>COUNTIF(R8:R31,"N")</f>
        <v/>
      </c>
      <c r="S34" s="8">
        <f>COUNTIF(S8:S31,"N")</f>
        <v/>
      </c>
      <c r="T34" s="8">
        <f>COUNTIF(T8:T31,"N")</f>
        <v/>
      </c>
      <c r="U34" s="8">
        <f>COUNTIF(U8:U31,"N")</f>
        <v/>
      </c>
      <c r="V34" s="8">
        <f>COUNTIF(V8:V31,"N")</f>
        <v/>
      </c>
      <c r="W34" s="8">
        <f>COUNTIF(W8:W31,"N")</f>
        <v/>
      </c>
      <c r="X34" s="8">
        <f>COUNTIF(X8:X31,"N")</f>
        <v/>
      </c>
      <c r="Y34" s="8">
        <f>COUNTIF(Y8:Y31,"N")</f>
        <v/>
      </c>
      <c r="Z34" s="8">
        <f>COUNTIF(Z8:Z31,"N")</f>
        <v/>
      </c>
      <c r="AA34" s="8">
        <f>COUNTIF(AA8:AA31,"N")</f>
        <v/>
      </c>
      <c r="AB34" s="8">
        <f>COUNTIF(AB8:AB31,"N")</f>
        <v/>
      </c>
      <c r="AC34" s="8">
        <f>COUNTIF(AC8:AC31,"N")</f>
        <v/>
      </c>
      <c r="AD34" s="8">
        <f>COUNTIF(AD8:AD31,"N")</f>
        <v/>
      </c>
      <c r="AE34" s="8">
        <f>COUNTIF(AE8:AE31,"N")</f>
        <v/>
      </c>
      <c r="AF34" s="8">
        <f>COUNTIF(AF8:AF31,"N")</f>
        <v/>
      </c>
      <c r="AG34" s="8">
        <f>COUNTIF(AG8:AG31,"N")</f>
        <v/>
      </c>
      <c r="AH34" s="8">
        <f>COUNTIF(AH8:AH31,"N")</f>
        <v/>
      </c>
    </row>
  </sheetData>
  <dataValidations count="1">
    <dataValidation sqref="D8:AH31" showDropDown="0" showInputMessage="0" showErrorMessage="0" allowBlank="1" error="Use one of: D, N, WO, L, R" type="list">
      <formula1>"D,N,WO,L,R"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6" customWidth="1" min="3" max="3"/>
    <col width="20" customWidth="1" min="4" max="4"/>
    <col width="22" customWidth="1" min="5" max="5"/>
    <col width="24" customWidth="1" min="6" max="6"/>
    <col width="18" customWidth="1" min="7" max="7"/>
  </cols>
  <sheetData>
    <row r="1" ht="32" customHeight="1">
      <c r="A1" s="4" t="inlineStr">
        <is>
          <t>Post</t>
        </is>
      </c>
      <c r="B1" s="4" t="inlineStr">
        <is>
          <t>Shifts per day</t>
        </is>
      </c>
      <c r="C1" s="4" t="inlineStr">
        <is>
          <t>Guards per shift</t>
        </is>
      </c>
      <c r="D1" s="4" t="inlineStr">
        <is>
          <t>Days covered per week</t>
        </is>
      </c>
      <c r="E1" s="4" t="inlineStr">
        <is>
          <t>Working days per guard</t>
        </is>
      </c>
      <c r="F1" s="4" t="inlineStr">
        <is>
          <t>Guards required (formula)</t>
        </is>
      </c>
      <c r="G1" s="4" t="inlineStr">
        <is>
          <t>Guards rounded up</t>
        </is>
      </c>
    </row>
    <row r="2">
      <c r="A2" s="6" t="inlineStr">
        <is>
          <t>Main Gate</t>
        </is>
      </c>
      <c r="B2" s="6" t="n">
        <v>2</v>
      </c>
      <c r="C2" s="6" t="n">
        <v>1</v>
      </c>
      <c r="D2" s="6" t="n">
        <v>7</v>
      </c>
      <c r="E2" s="6" t="n">
        <v>6</v>
      </c>
      <c r="F2" s="6">
        <f>B2*C2*D2/E2</f>
        <v/>
      </c>
      <c r="G2" s="6">
        <f>ROUNDUP(F2,0)</f>
        <v/>
      </c>
    </row>
    <row r="3">
      <c r="A3" s="6" t="inlineStr">
        <is>
          <t>Back Gate</t>
        </is>
      </c>
      <c r="B3" s="6" t="n">
        <v>2</v>
      </c>
      <c r="C3" s="6" t="n">
        <v>1</v>
      </c>
      <c r="D3" s="6" t="n">
        <v>7</v>
      </c>
      <c r="E3" s="6" t="n">
        <v>6</v>
      </c>
      <c r="F3" s="6">
        <f>B3*C3*D3/E3</f>
        <v/>
      </c>
      <c r="G3" s="6">
        <f>ROUNDUP(F3,0)</f>
        <v/>
      </c>
    </row>
    <row r="4">
      <c r="A4" s="6" t="inlineStr">
        <is>
          <t>Patrol</t>
        </is>
      </c>
      <c r="B4" s="6" t="n">
        <v>2</v>
      </c>
      <c r="C4" s="6" t="n">
        <v>1</v>
      </c>
      <c r="D4" s="6" t="n">
        <v>7</v>
      </c>
      <c r="E4" s="6" t="n">
        <v>6</v>
      </c>
      <c r="F4" s="6">
        <f>B4*C4*D4/E4</f>
        <v/>
      </c>
      <c r="G4" s="6">
        <f>ROUNDUP(F4,0)</f>
        <v/>
      </c>
    </row>
    <row r="5">
      <c r="A5" s="6" t="n"/>
      <c r="B5" s="6" t="n"/>
      <c r="C5" s="6" t="n"/>
      <c r="D5" s="6" t="n"/>
      <c r="E5" s="6" t="n"/>
      <c r="F5" s="6" t="n"/>
      <c r="G5" s="6" t="n"/>
    </row>
    <row r="6">
      <c r="A6" s="6" t="n"/>
      <c r="B6" s="6" t="n"/>
      <c r="C6" s="6" t="n"/>
      <c r="D6" s="6" t="n"/>
      <c r="E6" s="9" t="inlineStr">
        <is>
          <t>Total</t>
        </is>
      </c>
      <c r="F6" s="6">
        <f>SUM(F2:F4)</f>
        <v/>
      </c>
      <c r="G6" s="6">
        <f>ROUNDUP(F6,0)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40" customWidth="1" min="2" max="2"/>
    <col width="30" customWidth="1" min="3" max="3"/>
  </cols>
  <sheetData>
    <row r="1" ht="32" customHeight="1">
      <c r="A1" s="4" t="inlineStr">
        <is>
          <t>Code</t>
        </is>
      </c>
      <c r="B1" s="4" t="inlineStr">
        <is>
          <t>Meaning</t>
        </is>
      </c>
      <c r="C1" s="4" t="inlineStr">
        <is>
          <t>Counts as</t>
        </is>
      </c>
    </row>
    <row r="2">
      <c r="A2" s="10" t="inlineStr">
        <is>
          <t>D</t>
        </is>
      </c>
      <c r="B2" s="10" t="inlineStr">
        <is>
          <t>Day shift</t>
        </is>
      </c>
      <c r="C2" s="10" t="inlineStr">
        <is>
          <t>1 duty</t>
        </is>
      </c>
    </row>
    <row r="3">
      <c r="A3" s="10" t="inlineStr">
        <is>
          <t>N</t>
        </is>
      </c>
      <c r="B3" s="10" t="inlineStr">
        <is>
          <t>Night shift</t>
        </is>
      </c>
      <c r="C3" s="10" t="inlineStr">
        <is>
          <t>1 duty</t>
        </is>
      </c>
    </row>
    <row r="4">
      <c r="A4" s="10" t="inlineStr">
        <is>
          <t>WO</t>
        </is>
      </c>
      <c r="B4" s="10" t="inlineStr">
        <is>
          <t>Weekly off</t>
        </is>
      </c>
      <c r="C4" s="10" t="inlineStr">
        <is>
          <t>Rest day</t>
        </is>
      </c>
    </row>
    <row r="5">
      <c r="A5" s="10" t="inlineStr">
        <is>
          <t>L</t>
        </is>
      </c>
      <c r="B5" s="10" t="inlineStr">
        <is>
          <t>Leave</t>
        </is>
      </c>
      <c r="C5" s="10" t="inlineStr">
        <is>
          <t>Approved leave</t>
        </is>
      </c>
    </row>
    <row r="6">
      <c r="A6" s="10" t="inlineStr">
        <is>
          <t>R</t>
        </is>
      </c>
      <c r="B6" s="10" t="inlineStr">
        <is>
          <t>Reliever posted</t>
        </is>
      </c>
      <c r="C6" s="10" t="inlineStr">
        <is>
          <t>Reliever covers this post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2026-09-25T00:35:10Z</dcterms:created>
  <dcterms:modified xsi:type="dcterms:W3CDTF">2026-09-25T00:35:10Z</dcterms:modified>
</cp:coreProperties>
</file>