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 Attendance" sheetId="1" state="visible" r:id="rId1"/>
    <sheet name="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39"/>
  <sheetViews>
    <sheetView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26" customWidth="1" min="3" max="3"/>
    <col width="22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</cols>
  <sheetData>
    <row r="1">
      <c r="A1" s="1" t="inlineStr">
        <is>
          <t>Restaurant Employee Attendance Sheet</t>
        </is>
      </c>
    </row>
    <row r="2">
      <c r="A2" s="2" t="inlineStr">
        <is>
          <t>Outlet</t>
        </is>
      </c>
      <c r="B2" t="inlineStr"/>
    </row>
    <row r="3">
      <c r="A3" s="2" t="inlineStr">
        <is>
          <t>Manager</t>
        </is>
      </c>
      <c r="B3" t="inlineStr"/>
    </row>
    <row r="4">
      <c r="A4" s="2" t="inlineStr">
        <is>
          <t>Month / Year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Emp ID</t>
        </is>
      </c>
      <c r="B7" s="4" t="inlineStr">
        <is>
          <t>Employee Name</t>
        </is>
      </c>
      <c r="C7" s="4" t="inlineStr">
        <is>
          <t>Role (Kitchen/Service/Cashier/Manager)</t>
        </is>
      </c>
      <c r="D7" s="4" t="inlineStr">
        <is>
          <t>Usual Shift (Lunch/Dinner/Split)</t>
        </is>
      </c>
      <c r="E7" s="4" t="n">
        <v>1</v>
      </c>
      <c r="F7" s="4" t="n">
        <v>2</v>
      </c>
      <c r="G7" s="4" t="n">
        <v>3</v>
      </c>
      <c r="H7" s="4" t="n">
        <v>4</v>
      </c>
      <c r="I7" s="4" t="n">
        <v>5</v>
      </c>
      <c r="J7" s="4" t="n">
        <v>6</v>
      </c>
      <c r="K7" s="4" t="n">
        <v>7</v>
      </c>
      <c r="L7" s="4" t="n">
        <v>8</v>
      </c>
      <c r="M7" s="4" t="n">
        <v>9</v>
      </c>
      <c r="N7" s="4" t="n">
        <v>10</v>
      </c>
      <c r="O7" s="4" t="n">
        <v>11</v>
      </c>
      <c r="P7" s="4" t="n">
        <v>12</v>
      </c>
      <c r="Q7" s="4" t="n">
        <v>13</v>
      </c>
      <c r="R7" s="4" t="n">
        <v>14</v>
      </c>
      <c r="S7" s="4" t="n">
        <v>15</v>
      </c>
      <c r="T7" s="4" t="n">
        <v>16</v>
      </c>
      <c r="U7" s="4" t="n">
        <v>17</v>
      </c>
      <c r="V7" s="4" t="n">
        <v>18</v>
      </c>
      <c r="W7" s="4" t="n">
        <v>19</v>
      </c>
      <c r="X7" s="4" t="n">
        <v>20</v>
      </c>
      <c r="Y7" s="4" t="n">
        <v>21</v>
      </c>
      <c r="Z7" s="4" t="n">
        <v>22</v>
      </c>
      <c r="AA7" s="4" t="n">
        <v>23</v>
      </c>
      <c r="AB7" s="4" t="n">
        <v>24</v>
      </c>
      <c r="AC7" s="4" t="n">
        <v>25</v>
      </c>
      <c r="AD7" s="4" t="n">
        <v>26</v>
      </c>
      <c r="AE7" s="4" t="n">
        <v>27</v>
      </c>
      <c r="AF7" s="4" t="n">
        <v>28</v>
      </c>
      <c r="AG7" s="4" t="n">
        <v>29</v>
      </c>
      <c r="AH7" s="4" t="n">
        <v>30</v>
      </c>
      <c r="AI7" s="4" t="n">
        <v>31</v>
      </c>
      <c r="AJ7" s="5" t="inlineStr">
        <is>
          <t>Present</t>
        </is>
      </c>
      <c r="AK7" s="5" t="inlineStr">
        <is>
          <t>Split Shifts</t>
        </is>
      </c>
      <c r="AL7" s="5" t="inlineStr">
        <is>
          <t>Half Day</t>
        </is>
      </c>
      <c r="AM7" s="5" t="inlineStr">
        <is>
          <t>Weekly Off</t>
        </is>
      </c>
      <c r="AN7" s="5" t="inlineStr">
        <is>
          <t>Absent</t>
        </is>
      </c>
      <c r="AO7" s="5" t="inlineStr">
        <is>
          <t>Leave</t>
        </is>
      </c>
      <c r="AP7" s="5" t="inlineStr">
        <is>
          <t>Payable Days</t>
        </is>
      </c>
      <c r="AQ7" s="5" t="inlineStr">
        <is>
          <t>OT Hours</t>
        </is>
      </c>
      <c r="AR7" s="5" t="inlineStr">
        <is>
          <t>Manager Sign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6">
        <f>COUNTIF(E8:AI8,"P")+COUNTIF(E8:AI8,"S")</f>
        <v/>
      </c>
      <c r="AK8" s="6">
        <f>COUNTIF(E8:AI8,"S")</f>
        <v/>
      </c>
      <c r="AL8" s="6">
        <f>COUNTIF(E8:AI8,"HD")</f>
        <v/>
      </c>
      <c r="AM8" s="6">
        <f>COUNTIF(E8:AI8,"WO")</f>
        <v/>
      </c>
      <c r="AN8" s="6">
        <f>COUNTIF(E8:AI8,"A")</f>
        <v/>
      </c>
      <c r="AO8" s="6">
        <f>COUNTIF(E8:AI8,"L")</f>
        <v/>
      </c>
      <c r="AP8" s="6">
        <f>AJ8+0.5*AL8+AM8+AO8</f>
        <v/>
      </c>
      <c r="AQ8" s="6" t="n"/>
      <c r="AR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>
        <f>COUNTIF(E9:AI9,"P")+COUNTIF(E9:AI9,"S")</f>
        <v/>
      </c>
      <c r="AK9" s="6">
        <f>COUNTIF(E9:AI9,"S")</f>
        <v/>
      </c>
      <c r="AL9" s="6">
        <f>COUNTIF(E9:AI9,"HD")</f>
        <v/>
      </c>
      <c r="AM9" s="6">
        <f>COUNTIF(E9:AI9,"WO")</f>
        <v/>
      </c>
      <c r="AN9" s="6">
        <f>COUNTIF(E9:AI9,"A")</f>
        <v/>
      </c>
      <c r="AO9" s="6">
        <f>COUNTIF(E9:AI9,"L")</f>
        <v/>
      </c>
      <c r="AP9" s="6">
        <f>AJ9+0.5*AL9+AM9+AO9</f>
        <v/>
      </c>
      <c r="AQ9" s="6" t="n"/>
      <c r="AR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6">
        <f>COUNTIF(E10:AI10,"P")+COUNTIF(E10:AI10,"S")</f>
        <v/>
      </c>
      <c r="AK10" s="6">
        <f>COUNTIF(E10:AI10,"S")</f>
        <v/>
      </c>
      <c r="AL10" s="6">
        <f>COUNTIF(E10:AI10,"HD")</f>
        <v/>
      </c>
      <c r="AM10" s="6">
        <f>COUNTIF(E10:AI10,"WO")</f>
        <v/>
      </c>
      <c r="AN10" s="6">
        <f>COUNTIF(E10:AI10,"A")</f>
        <v/>
      </c>
      <c r="AO10" s="6">
        <f>COUNTIF(E10:AI10,"L")</f>
        <v/>
      </c>
      <c r="AP10" s="6">
        <f>AJ10+0.5*AL10+AM10+AO10</f>
        <v/>
      </c>
      <c r="AQ10" s="6" t="n"/>
      <c r="AR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6">
        <f>COUNTIF(E11:AI11,"P")+COUNTIF(E11:AI11,"S")</f>
        <v/>
      </c>
      <c r="AK11" s="6">
        <f>COUNTIF(E11:AI11,"S")</f>
        <v/>
      </c>
      <c r="AL11" s="6">
        <f>COUNTIF(E11:AI11,"HD")</f>
        <v/>
      </c>
      <c r="AM11" s="6">
        <f>COUNTIF(E11:AI11,"WO")</f>
        <v/>
      </c>
      <c r="AN11" s="6">
        <f>COUNTIF(E11:AI11,"A")</f>
        <v/>
      </c>
      <c r="AO11" s="6">
        <f>COUNTIF(E11:AI11,"L")</f>
        <v/>
      </c>
      <c r="AP11" s="6">
        <f>AJ11+0.5*AL11+AM11+AO11</f>
        <v/>
      </c>
      <c r="AQ11" s="6" t="n"/>
      <c r="AR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  <c r="AJ12" s="6">
        <f>COUNTIF(E12:AI12,"P")+COUNTIF(E12:AI12,"S")</f>
        <v/>
      </c>
      <c r="AK12" s="6">
        <f>COUNTIF(E12:AI12,"S")</f>
        <v/>
      </c>
      <c r="AL12" s="6">
        <f>COUNTIF(E12:AI12,"HD")</f>
        <v/>
      </c>
      <c r="AM12" s="6">
        <f>COUNTIF(E12:AI12,"WO")</f>
        <v/>
      </c>
      <c r="AN12" s="6">
        <f>COUNTIF(E12:AI12,"A")</f>
        <v/>
      </c>
      <c r="AO12" s="6">
        <f>COUNTIF(E12:AI12,"L")</f>
        <v/>
      </c>
      <c r="AP12" s="6">
        <f>AJ12+0.5*AL12+AM12+AO12</f>
        <v/>
      </c>
      <c r="AQ12" s="6" t="n"/>
      <c r="AR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 t="n"/>
      <c r="AJ13" s="6">
        <f>COUNTIF(E13:AI13,"P")+COUNTIF(E13:AI13,"S")</f>
        <v/>
      </c>
      <c r="AK13" s="6">
        <f>COUNTIF(E13:AI13,"S")</f>
        <v/>
      </c>
      <c r="AL13" s="6">
        <f>COUNTIF(E13:AI13,"HD")</f>
        <v/>
      </c>
      <c r="AM13" s="6">
        <f>COUNTIF(E13:AI13,"WO")</f>
        <v/>
      </c>
      <c r="AN13" s="6">
        <f>COUNTIF(E13:AI13,"A")</f>
        <v/>
      </c>
      <c r="AO13" s="6">
        <f>COUNTIF(E13:AI13,"L")</f>
        <v/>
      </c>
      <c r="AP13" s="6">
        <f>AJ13+0.5*AL13+AM13+AO13</f>
        <v/>
      </c>
      <c r="AQ13" s="6" t="n"/>
      <c r="AR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>
        <f>COUNTIF(E14:AI14,"P")+COUNTIF(E14:AI14,"S")</f>
        <v/>
      </c>
      <c r="AK14" s="6">
        <f>COUNTIF(E14:AI14,"S")</f>
        <v/>
      </c>
      <c r="AL14" s="6">
        <f>COUNTIF(E14:AI14,"HD")</f>
        <v/>
      </c>
      <c r="AM14" s="6">
        <f>COUNTIF(E14:AI14,"WO")</f>
        <v/>
      </c>
      <c r="AN14" s="6">
        <f>COUNTIF(E14:AI14,"A")</f>
        <v/>
      </c>
      <c r="AO14" s="6">
        <f>COUNTIF(E14:AI14,"L")</f>
        <v/>
      </c>
      <c r="AP14" s="6">
        <f>AJ14+0.5*AL14+AM14+AO14</f>
        <v/>
      </c>
      <c r="AQ14" s="6" t="n"/>
      <c r="AR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>
        <f>COUNTIF(E15:AI15,"P")+COUNTIF(E15:AI15,"S")</f>
        <v/>
      </c>
      <c r="AK15" s="6">
        <f>COUNTIF(E15:AI15,"S")</f>
        <v/>
      </c>
      <c r="AL15" s="6">
        <f>COUNTIF(E15:AI15,"HD")</f>
        <v/>
      </c>
      <c r="AM15" s="6">
        <f>COUNTIF(E15:AI15,"WO")</f>
        <v/>
      </c>
      <c r="AN15" s="6">
        <f>COUNTIF(E15:AI15,"A")</f>
        <v/>
      </c>
      <c r="AO15" s="6">
        <f>COUNTIF(E15:AI15,"L")</f>
        <v/>
      </c>
      <c r="AP15" s="6">
        <f>AJ15+0.5*AL15+AM15+AO15</f>
        <v/>
      </c>
      <c r="AQ15" s="6" t="n"/>
      <c r="AR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6">
        <f>COUNTIF(E16:AI16,"P")+COUNTIF(E16:AI16,"S")</f>
        <v/>
      </c>
      <c r="AK16" s="6">
        <f>COUNTIF(E16:AI16,"S")</f>
        <v/>
      </c>
      <c r="AL16" s="6">
        <f>COUNTIF(E16:AI16,"HD")</f>
        <v/>
      </c>
      <c r="AM16" s="6">
        <f>COUNTIF(E16:AI16,"WO")</f>
        <v/>
      </c>
      <c r="AN16" s="6">
        <f>COUNTIF(E16:AI16,"A")</f>
        <v/>
      </c>
      <c r="AO16" s="6">
        <f>COUNTIF(E16:AI16,"L")</f>
        <v/>
      </c>
      <c r="AP16" s="6">
        <f>AJ16+0.5*AL16+AM16+AO16</f>
        <v/>
      </c>
      <c r="AQ16" s="6" t="n"/>
      <c r="AR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 t="n"/>
      <c r="AJ17" s="6">
        <f>COUNTIF(E17:AI17,"P")+COUNTIF(E17:AI17,"S")</f>
        <v/>
      </c>
      <c r="AK17" s="6">
        <f>COUNTIF(E17:AI17,"S")</f>
        <v/>
      </c>
      <c r="AL17" s="6">
        <f>COUNTIF(E17:AI17,"HD")</f>
        <v/>
      </c>
      <c r="AM17" s="6">
        <f>COUNTIF(E17:AI17,"WO")</f>
        <v/>
      </c>
      <c r="AN17" s="6">
        <f>COUNTIF(E17:AI17,"A")</f>
        <v/>
      </c>
      <c r="AO17" s="6">
        <f>COUNTIF(E17:AI17,"L")</f>
        <v/>
      </c>
      <c r="AP17" s="6">
        <f>AJ17+0.5*AL17+AM17+AO17</f>
        <v/>
      </c>
      <c r="AQ17" s="6" t="n"/>
      <c r="AR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>
        <f>COUNTIF(E18:AI18,"P")+COUNTIF(E18:AI18,"S")</f>
        <v/>
      </c>
      <c r="AK18" s="6">
        <f>COUNTIF(E18:AI18,"S")</f>
        <v/>
      </c>
      <c r="AL18" s="6">
        <f>COUNTIF(E18:AI18,"HD")</f>
        <v/>
      </c>
      <c r="AM18" s="6">
        <f>COUNTIF(E18:AI18,"WO")</f>
        <v/>
      </c>
      <c r="AN18" s="6">
        <f>COUNTIF(E18:AI18,"A")</f>
        <v/>
      </c>
      <c r="AO18" s="6">
        <f>COUNTIF(E18:AI18,"L")</f>
        <v/>
      </c>
      <c r="AP18" s="6">
        <f>AJ18+0.5*AL18+AM18+AO18</f>
        <v/>
      </c>
      <c r="AQ18" s="6" t="n"/>
      <c r="AR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6">
        <f>COUNTIF(E19:AI19,"P")+COUNTIF(E19:AI19,"S")</f>
        <v/>
      </c>
      <c r="AK19" s="6">
        <f>COUNTIF(E19:AI19,"S")</f>
        <v/>
      </c>
      <c r="AL19" s="6">
        <f>COUNTIF(E19:AI19,"HD")</f>
        <v/>
      </c>
      <c r="AM19" s="6">
        <f>COUNTIF(E19:AI19,"WO")</f>
        <v/>
      </c>
      <c r="AN19" s="6">
        <f>COUNTIF(E19:AI19,"A")</f>
        <v/>
      </c>
      <c r="AO19" s="6">
        <f>COUNTIF(E19:AI19,"L")</f>
        <v/>
      </c>
      <c r="AP19" s="6">
        <f>AJ19+0.5*AL19+AM19+AO19</f>
        <v/>
      </c>
      <c r="AQ19" s="6" t="n"/>
      <c r="AR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  <c r="AJ20" s="6">
        <f>COUNTIF(E20:AI20,"P")+COUNTIF(E20:AI20,"S")</f>
        <v/>
      </c>
      <c r="AK20" s="6">
        <f>COUNTIF(E20:AI20,"S")</f>
        <v/>
      </c>
      <c r="AL20" s="6">
        <f>COUNTIF(E20:AI20,"HD")</f>
        <v/>
      </c>
      <c r="AM20" s="6">
        <f>COUNTIF(E20:AI20,"WO")</f>
        <v/>
      </c>
      <c r="AN20" s="6">
        <f>COUNTIF(E20:AI20,"A")</f>
        <v/>
      </c>
      <c r="AO20" s="6">
        <f>COUNTIF(E20:AI20,"L")</f>
        <v/>
      </c>
      <c r="AP20" s="6">
        <f>AJ20+0.5*AL20+AM20+AO20</f>
        <v/>
      </c>
      <c r="AQ20" s="6" t="n"/>
      <c r="AR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  <c r="AJ21" s="6">
        <f>COUNTIF(E21:AI21,"P")+COUNTIF(E21:AI21,"S")</f>
        <v/>
      </c>
      <c r="AK21" s="6">
        <f>COUNTIF(E21:AI21,"S")</f>
        <v/>
      </c>
      <c r="AL21" s="6">
        <f>COUNTIF(E21:AI21,"HD")</f>
        <v/>
      </c>
      <c r="AM21" s="6">
        <f>COUNTIF(E21:AI21,"WO")</f>
        <v/>
      </c>
      <c r="AN21" s="6">
        <f>COUNTIF(E21:AI21,"A")</f>
        <v/>
      </c>
      <c r="AO21" s="6">
        <f>COUNTIF(E21:AI21,"L")</f>
        <v/>
      </c>
      <c r="AP21" s="6">
        <f>AJ21+0.5*AL21+AM21+AO21</f>
        <v/>
      </c>
      <c r="AQ21" s="6" t="n"/>
      <c r="AR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 t="n"/>
      <c r="AJ22" s="6">
        <f>COUNTIF(E22:AI22,"P")+COUNTIF(E22:AI22,"S")</f>
        <v/>
      </c>
      <c r="AK22" s="6">
        <f>COUNTIF(E22:AI22,"S")</f>
        <v/>
      </c>
      <c r="AL22" s="6">
        <f>COUNTIF(E22:AI22,"HD")</f>
        <v/>
      </c>
      <c r="AM22" s="6">
        <f>COUNTIF(E22:AI22,"WO")</f>
        <v/>
      </c>
      <c r="AN22" s="6">
        <f>COUNTIF(E22:AI22,"A")</f>
        <v/>
      </c>
      <c r="AO22" s="6">
        <f>COUNTIF(E22:AI22,"L")</f>
        <v/>
      </c>
      <c r="AP22" s="6">
        <f>AJ22+0.5*AL22+AM22+AO22</f>
        <v/>
      </c>
      <c r="AQ22" s="6" t="n"/>
      <c r="AR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 t="n"/>
      <c r="AJ23" s="6">
        <f>COUNTIF(E23:AI23,"P")+COUNTIF(E23:AI23,"S")</f>
        <v/>
      </c>
      <c r="AK23" s="6">
        <f>COUNTIF(E23:AI23,"S")</f>
        <v/>
      </c>
      <c r="AL23" s="6">
        <f>COUNTIF(E23:AI23,"HD")</f>
        <v/>
      </c>
      <c r="AM23" s="6">
        <f>COUNTIF(E23:AI23,"WO")</f>
        <v/>
      </c>
      <c r="AN23" s="6">
        <f>COUNTIF(E23:AI23,"A")</f>
        <v/>
      </c>
      <c r="AO23" s="6">
        <f>COUNTIF(E23:AI23,"L")</f>
        <v/>
      </c>
      <c r="AP23" s="6">
        <f>AJ23+0.5*AL23+AM23+AO23</f>
        <v/>
      </c>
      <c r="AQ23" s="6" t="n"/>
      <c r="AR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 t="n"/>
      <c r="AJ24" s="6">
        <f>COUNTIF(E24:AI24,"P")+COUNTIF(E24:AI24,"S")</f>
        <v/>
      </c>
      <c r="AK24" s="6">
        <f>COUNTIF(E24:AI24,"S")</f>
        <v/>
      </c>
      <c r="AL24" s="6">
        <f>COUNTIF(E24:AI24,"HD")</f>
        <v/>
      </c>
      <c r="AM24" s="6">
        <f>COUNTIF(E24:AI24,"WO")</f>
        <v/>
      </c>
      <c r="AN24" s="6">
        <f>COUNTIF(E24:AI24,"A")</f>
        <v/>
      </c>
      <c r="AO24" s="6">
        <f>COUNTIF(E24:AI24,"L")</f>
        <v/>
      </c>
      <c r="AP24" s="6">
        <f>AJ24+0.5*AL24+AM24+AO24</f>
        <v/>
      </c>
      <c r="AQ24" s="6" t="n"/>
      <c r="AR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  <c r="AJ25" s="6">
        <f>COUNTIF(E25:AI25,"P")+COUNTIF(E25:AI25,"S")</f>
        <v/>
      </c>
      <c r="AK25" s="6">
        <f>COUNTIF(E25:AI25,"S")</f>
        <v/>
      </c>
      <c r="AL25" s="6">
        <f>COUNTIF(E25:AI25,"HD")</f>
        <v/>
      </c>
      <c r="AM25" s="6">
        <f>COUNTIF(E25:AI25,"WO")</f>
        <v/>
      </c>
      <c r="AN25" s="6">
        <f>COUNTIF(E25:AI25,"A")</f>
        <v/>
      </c>
      <c r="AO25" s="6">
        <f>COUNTIF(E25:AI25,"L")</f>
        <v/>
      </c>
      <c r="AP25" s="6">
        <f>AJ25+0.5*AL25+AM25+AO25</f>
        <v/>
      </c>
      <c r="AQ25" s="6" t="n"/>
      <c r="AR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6">
        <f>COUNTIF(E26:AI26,"P")+COUNTIF(E26:AI26,"S")</f>
        <v/>
      </c>
      <c r="AK26" s="6">
        <f>COUNTIF(E26:AI26,"S")</f>
        <v/>
      </c>
      <c r="AL26" s="6">
        <f>COUNTIF(E26:AI26,"HD")</f>
        <v/>
      </c>
      <c r="AM26" s="6">
        <f>COUNTIF(E26:AI26,"WO")</f>
        <v/>
      </c>
      <c r="AN26" s="6">
        <f>COUNTIF(E26:AI26,"A")</f>
        <v/>
      </c>
      <c r="AO26" s="6">
        <f>COUNTIF(E26:AI26,"L")</f>
        <v/>
      </c>
      <c r="AP26" s="6">
        <f>AJ26+0.5*AL26+AM26+AO26</f>
        <v/>
      </c>
      <c r="AQ26" s="6" t="n"/>
      <c r="AR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  <c r="AJ27" s="6">
        <f>COUNTIF(E27:AI27,"P")+COUNTIF(E27:AI27,"S")</f>
        <v/>
      </c>
      <c r="AK27" s="6">
        <f>COUNTIF(E27:AI27,"S")</f>
        <v/>
      </c>
      <c r="AL27" s="6">
        <f>COUNTIF(E27:AI27,"HD")</f>
        <v/>
      </c>
      <c r="AM27" s="6">
        <f>COUNTIF(E27:AI27,"WO")</f>
        <v/>
      </c>
      <c r="AN27" s="6">
        <f>COUNTIF(E27:AI27,"A")</f>
        <v/>
      </c>
      <c r="AO27" s="6">
        <f>COUNTIF(E27:AI27,"L")</f>
        <v/>
      </c>
      <c r="AP27" s="6">
        <f>AJ27+0.5*AL27+AM27+AO27</f>
        <v/>
      </c>
      <c r="AQ27" s="6" t="n"/>
      <c r="AR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  <c r="AJ28" s="6">
        <f>COUNTIF(E28:AI28,"P")+COUNTIF(E28:AI28,"S")</f>
        <v/>
      </c>
      <c r="AK28" s="6">
        <f>COUNTIF(E28:AI28,"S")</f>
        <v/>
      </c>
      <c r="AL28" s="6">
        <f>COUNTIF(E28:AI28,"HD")</f>
        <v/>
      </c>
      <c r="AM28" s="6">
        <f>COUNTIF(E28:AI28,"WO")</f>
        <v/>
      </c>
      <c r="AN28" s="6">
        <f>COUNTIF(E28:AI28,"A")</f>
        <v/>
      </c>
      <c r="AO28" s="6">
        <f>COUNTIF(E28:AI28,"L")</f>
        <v/>
      </c>
      <c r="AP28" s="6">
        <f>AJ28+0.5*AL28+AM28+AO28</f>
        <v/>
      </c>
      <c r="AQ28" s="6" t="n"/>
      <c r="AR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  <c r="AJ29" s="6">
        <f>COUNTIF(E29:AI29,"P")+COUNTIF(E29:AI29,"S")</f>
        <v/>
      </c>
      <c r="AK29" s="6">
        <f>COUNTIF(E29:AI29,"S")</f>
        <v/>
      </c>
      <c r="AL29" s="6">
        <f>COUNTIF(E29:AI29,"HD")</f>
        <v/>
      </c>
      <c r="AM29" s="6">
        <f>COUNTIF(E29:AI29,"WO")</f>
        <v/>
      </c>
      <c r="AN29" s="6">
        <f>COUNTIF(E29:AI29,"A")</f>
        <v/>
      </c>
      <c r="AO29" s="6">
        <f>COUNTIF(E29:AI29,"L")</f>
        <v/>
      </c>
      <c r="AP29" s="6">
        <f>AJ29+0.5*AL29+AM29+AO29</f>
        <v/>
      </c>
      <c r="AQ29" s="6" t="n"/>
      <c r="AR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  <c r="AJ30" s="6">
        <f>COUNTIF(E30:AI30,"P")+COUNTIF(E30:AI30,"S")</f>
        <v/>
      </c>
      <c r="AK30" s="6">
        <f>COUNTIF(E30:AI30,"S")</f>
        <v/>
      </c>
      <c r="AL30" s="6">
        <f>COUNTIF(E30:AI30,"HD")</f>
        <v/>
      </c>
      <c r="AM30" s="6">
        <f>COUNTIF(E30:AI30,"WO")</f>
        <v/>
      </c>
      <c r="AN30" s="6">
        <f>COUNTIF(E30:AI30,"A")</f>
        <v/>
      </c>
      <c r="AO30" s="6">
        <f>COUNTIF(E30:AI30,"L")</f>
        <v/>
      </c>
      <c r="AP30" s="6">
        <f>AJ30+0.5*AL30+AM30+AO30</f>
        <v/>
      </c>
      <c r="AQ30" s="6" t="n"/>
      <c r="AR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  <c r="AJ31" s="6">
        <f>COUNTIF(E31:AI31,"P")+COUNTIF(E31:AI31,"S")</f>
        <v/>
      </c>
      <c r="AK31" s="6">
        <f>COUNTIF(E31:AI31,"S")</f>
        <v/>
      </c>
      <c r="AL31" s="6">
        <f>COUNTIF(E31:AI31,"HD")</f>
        <v/>
      </c>
      <c r="AM31" s="6">
        <f>COUNTIF(E31:AI31,"WO")</f>
        <v/>
      </c>
      <c r="AN31" s="6">
        <f>COUNTIF(E31:AI31,"A")</f>
        <v/>
      </c>
      <c r="AO31" s="6">
        <f>COUNTIF(E31:AI31,"L")</f>
        <v/>
      </c>
      <c r="AP31" s="6">
        <f>AJ31+0.5*AL31+AM31+AO31</f>
        <v/>
      </c>
      <c r="AQ31" s="6" t="n"/>
      <c r="AR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 t="n"/>
      <c r="AJ32" s="6">
        <f>COUNTIF(E32:AI32,"P")+COUNTIF(E32:AI32,"S")</f>
        <v/>
      </c>
      <c r="AK32" s="6">
        <f>COUNTIF(E32:AI32,"S")</f>
        <v/>
      </c>
      <c r="AL32" s="6">
        <f>COUNTIF(E32:AI32,"HD")</f>
        <v/>
      </c>
      <c r="AM32" s="6">
        <f>COUNTIF(E32:AI32,"WO")</f>
        <v/>
      </c>
      <c r="AN32" s="6">
        <f>COUNTIF(E32:AI32,"A")</f>
        <v/>
      </c>
      <c r="AO32" s="6">
        <f>COUNTIF(E32:AI32,"L")</f>
        <v/>
      </c>
      <c r="AP32" s="6">
        <f>AJ32+0.5*AL32+AM32+AO32</f>
        <v/>
      </c>
      <c r="AQ32" s="6" t="n"/>
      <c r="AR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 t="n"/>
      <c r="AJ33" s="6">
        <f>COUNTIF(E33:AI33,"P")+COUNTIF(E33:AI33,"S")</f>
        <v/>
      </c>
      <c r="AK33" s="6">
        <f>COUNTIF(E33:AI33,"S")</f>
        <v/>
      </c>
      <c r="AL33" s="6">
        <f>COUNTIF(E33:AI33,"HD")</f>
        <v/>
      </c>
      <c r="AM33" s="6">
        <f>COUNTIF(E33:AI33,"WO")</f>
        <v/>
      </c>
      <c r="AN33" s="6">
        <f>COUNTIF(E33:AI33,"A")</f>
        <v/>
      </c>
      <c r="AO33" s="6">
        <f>COUNTIF(E33:AI33,"L")</f>
        <v/>
      </c>
      <c r="AP33" s="6">
        <f>AJ33+0.5*AL33+AM33+AO33</f>
        <v/>
      </c>
      <c r="AQ33" s="6" t="n"/>
      <c r="AR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 t="n"/>
      <c r="AJ34" s="6">
        <f>COUNTIF(E34:AI34,"P")+COUNTIF(E34:AI34,"S")</f>
        <v/>
      </c>
      <c r="AK34" s="6">
        <f>COUNTIF(E34:AI34,"S")</f>
        <v/>
      </c>
      <c r="AL34" s="6">
        <f>COUNTIF(E34:AI34,"HD")</f>
        <v/>
      </c>
      <c r="AM34" s="6">
        <f>COUNTIF(E34:AI34,"WO")</f>
        <v/>
      </c>
      <c r="AN34" s="6">
        <f>COUNTIF(E34:AI34,"A")</f>
        <v/>
      </c>
      <c r="AO34" s="6">
        <f>COUNTIF(E34:AI34,"L")</f>
        <v/>
      </c>
      <c r="AP34" s="6">
        <f>AJ34+0.5*AL34+AM34+AO34</f>
        <v/>
      </c>
      <c r="AQ34" s="6" t="n"/>
      <c r="AR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  <c r="AI35" s="6" t="n"/>
      <c r="AJ35" s="6">
        <f>COUNTIF(E35:AI35,"P")+COUNTIF(E35:AI35,"S")</f>
        <v/>
      </c>
      <c r="AK35" s="6">
        <f>COUNTIF(E35:AI35,"S")</f>
        <v/>
      </c>
      <c r="AL35" s="6">
        <f>COUNTIF(E35:AI35,"HD")</f>
        <v/>
      </c>
      <c r="AM35" s="6">
        <f>COUNTIF(E35:AI35,"WO")</f>
        <v/>
      </c>
      <c r="AN35" s="6">
        <f>COUNTIF(E35:AI35,"A")</f>
        <v/>
      </c>
      <c r="AO35" s="6">
        <f>COUNTIF(E35:AI35,"L")</f>
        <v/>
      </c>
      <c r="AP35" s="6">
        <f>AJ35+0.5*AL35+AM35+AO35</f>
        <v/>
      </c>
      <c r="AQ35" s="6" t="n"/>
      <c r="AR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 t="n"/>
      <c r="AJ36" s="6">
        <f>COUNTIF(E36:AI36,"P")+COUNTIF(E36:AI36,"S")</f>
        <v/>
      </c>
      <c r="AK36" s="6">
        <f>COUNTIF(E36:AI36,"S")</f>
        <v/>
      </c>
      <c r="AL36" s="6">
        <f>COUNTIF(E36:AI36,"HD")</f>
        <v/>
      </c>
      <c r="AM36" s="6">
        <f>COUNTIF(E36:AI36,"WO")</f>
        <v/>
      </c>
      <c r="AN36" s="6">
        <f>COUNTIF(E36:AI36,"A")</f>
        <v/>
      </c>
      <c r="AO36" s="6">
        <f>COUNTIF(E36:AI36,"L")</f>
        <v/>
      </c>
      <c r="AP36" s="6">
        <f>AJ36+0.5*AL36+AM36+AO36</f>
        <v/>
      </c>
      <c r="AQ36" s="6" t="n"/>
      <c r="AR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  <c r="AI37" s="6" t="n"/>
      <c r="AJ37" s="6">
        <f>COUNTIF(E37:AI37,"P")+COUNTIF(E37:AI37,"S")</f>
        <v/>
      </c>
      <c r="AK37" s="6">
        <f>COUNTIF(E37:AI37,"S")</f>
        <v/>
      </c>
      <c r="AL37" s="6">
        <f>COUNTIF(E37:AI37,"HD")</f>
        <v/>
      </c>
      <c r="AM37" s="6">
        <f>COUNTIF(E37:AI37,"WO")</f>
        <v/>
      </c>
      <c r="AN37" s="6">
        <f>COUNTIF(E37:AI37,"A")</f>
        <v/>
      </c>
      <c r="AO37" s="6">
        <f>COUNTIF(E37:AI37,"L")</f>
        <v/>
      </c>
      <c r="AP37" s="6">
        <f>AJ37+0.5*AL37+AM37+AO37</f>
        <v/>
      </c>
      <c r="AQ37" s="6" t="n"/>
      <c r="AR37" s="6" t="n"/>
    </row>
    <row r="39">
      <c r="D39" s="7" t="inlineStr">
        <is>
          <t>Staff present per day</t>
        </is>
      </c>
      <c r="E39" s="8">
        <f>COUNTIF(E8:E37,"P")+COUNTIF(E8:E37,"S")</f>
        <v/>
      </c>
      <c r="F39" s="8">
        <f>COUNTIF(F8:F37,"P")+COUNTIF(F8:F37,"S")</f>
        <v/>
      </c>
      <c r="G39" s="8">
        <f>COUNTIF(G8:G37,"P")+COUNTIF(G8:G37,"S")</f>
        <v/>
      </c>
      <c r="H39" s="8">
        <f>COUNTIF(H8:H37,"P")+COUNTIF(H8:H37,"S")</f>
        <v/>
      </c>
      <c r="I39" s="8">
        <f>COUNTIF(I8:I37,"P")+COUNTIF(I8:I37,"S")</f>
        <v/>
      </c>
      <c r="J39" s="8">
        <f>COUNTIF(J8:J37,"P")+COUNTIF(J8:J37,"S")</f>
        <v/>
      </c>
      <c r="K39" s="8">
        <f>COUNTIF(K8:K37,"P")+COUNTIF(K8:K37,"S")</f>
        <v/>
      </c>
      <c r="L39" s="8">
        <f>COUNTIF(L8:L37,"P")+COUNTIF(L8:L37,"S")</f>
        <v/>
      </c>
      <c r="M39" s="8">
        <f>COUNTIF(M8:M37,"P")+COUNTIF(M8:M37,"S")</f>
        <v/>
      </c>
      <c r="N39" s="8">
        <f>COUNTIF(N8:N37,"P")+COUNTIF(N8:N37,"S")</f>
        <v/>
      </c>
      <c r="O39" s="8">
        <f>COUNTIF(O8:O37,"P")+COUNTIF(O8:O37,"S")</f>
        <v/>
      </c>
      <c r="P39" s="8">
        <f>COUNTIF(P8:P37,"P")+COUNTIF(P8:P37,"S")</f>
        <v/>
      </c>
      <c r="Q39" s="8">
        <f>COUNTIF(Q8:Q37,"P")+COUNTIF(Q8:Q37,"S")</f>
        <v/>
      </c>
      <c r="R39" s="8">
        <f>COUNTIF(R8:R37,"P")+COUNTIF(R8:R37,"S")</f>
        <v/>
      </c>
      <c r="S39" s="8">
        <f>COUNTIF(S8:S37,"P")+COUNTIF(S8:S37,"S")</f>
        <v/>
      </c>
      <c r="T39" s="8">
        <f>COUNTIF(T8:T37,"P")+COUNTIF(T8:T37,"S")</f>
        <v/>
      </c>
      <c r="U39" s="8">
        <f>COUNTIF(U8:U37,"P")+COUNTIF(U8:U37,"S")</f>
        <v/>
      </c>
      <c r="V39" s="8">
        <f>COUNTIF(V8:V37,"P")+COUNTIF(V8:V37,"S")</f>
        <v/>
      </c>
      <c r="W39" s="8">
        <f>COUNTIF(W8:W37,"P")+COUNTIF(W8:W37,"S")</f>
        <v/>
      </c>
      <c r="X39" s="8">
        <f>COUNTIF(X8:X37,"P")+COUNTIF(X8:X37,"S")</f>
        <v/>
      </c>
      <c r="Y39" s="8">
        <f>COUNTIF(Y8:Y37,"P")+COUNTIF(Y8:Y37,"S")</f>
        <v/>
      </c>
      <c r="Z39" s="8">
        <f>COUNTIF(Z8:Z37,"P")+COUNTIF(Z8:Z37,"S")</f>
        <v/>
      </c>
      <c r="AA39" s="8">
        <f>COUNTIF(AA8:AA37,"P")+COUNTIF(AA8:AA37,"S")</f>
        <v/>
      </c>
      <c r="AB39" s="8">
        <f>COUNTIF(AB8:AB37,"P")+COUNTIF(AB8:AB37,"S")</f>
        <v/>
      </c>
      <c r="AC39" s="8">
        <f>COUNTIF(AC8:AC37,"P")+COUNTIF(AC8:AC37,"S")</f>
        <v/>
      </c>
      <c r="AD39" s="8">
        <f>COUNTIF(AD8:AD37,"P")+COUNTIF(AD8:AD37,"S")</f>
        <v/>
      </c>
      <c r="AE39" s="8">
        <f>COUNTIF(AE8:AE37,"P")+COUNTIF(AE8:AE37,"S")</f>
        <v/>
      </c>
      <c r="AF39" s="8">
        <f>COUNTIF(AF8:AF37,"P")+COUNTIF(AF8:AF37,"S")</f>
        <v/>
      </c>
      <c r="AG39" s="8">
        <f>COUNTIF(AG8:AG37,"P")+COUNTIF(AG8:AG37,"S")</f>
        <v/>
      </c>
      <c r="AH39" s="8">
        <f>COUNTIF(AH8:AH37,"P")+COUNTIF(AH8:AH37,"S")</f>
        <v/>
      </c>
      <c r="AI39" s="8">
        <f>COUNTIF(AI8:AI37,"P")+COUNTIF(AI8:AI37,"S")</f>
        <v/>
      </c>
    </row>
  </sheetData>
  <dataValidations count="2">
    <dataValidation sqref="E8:AI37" showDropDown="0" showInputMessage="0" showErrorMessage="0" allowBlank="1" error="Use one of: P, S, HD, WO, A, L" type="list">
      <formula1>"P,S,HD,WO,A,L"</formula1>
    </dataValidation>
    <dataValidation sqref="C8:C37" showDropDown="0" showInputMessage="0" showErrorMessage="0" allowBlank="1" error="Use one of: Kitchen, Service, Cashier, Manager, Housekeeping, Delivery" type="list">
      <formula1>"Kitchen,Service,Cashier,Manager,Housekeeping,Delivery"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30" customWidth="1" min="3" max="3"/>
  </cols>
  <sheetData>
    <row r="1" ht="32" customHeight="1">
      <c r="A1" s="4" t="inlineStr">
        <is>
          <t>Code</t>
        </is>
      </c>
      <c r="B1" s="4" t="inlineStr">
        <is>
          <t>Meaning</t>
        </is>
      </c>
      <c r="C1" s="4" t="inlineStr">
        <is>
          <t>Counts as</t>
        </is>
      </c>
    </row>
    <row r="2">
      <c r="A2" s="9" t="inlineStr">
        <is>
          <t>P</t>
        </is>
      </c>
      <c r="B2" s="9" t="inlineStr">
        <is>
          <t>Present (single shift)</t>
        </is>
      </c>
      <c r="C2" s="9" t="inlineStr">
        <is>
          <t>1 payable day</t>
        </is>
      </c>
    </row>
    <row r="3">
      <c r="A3" s="9" t="inlineStr">
        <is>
          <t>S</t>
        </is>
      </c>
      <c r="B3" s="9" t="inlineStr">
        <is>
          <t>Split shift worked (lunch + dinner)</t>
        </is>
      </c>
      <c r="C3" s="9" t="inlineStr">
        <is>
          <t>1 payable day, counted separately for split-shift allowance</t>
        </is>
      </c>
    </row>
    <row r="4">
      <c r="A4" s="9" t="inlineStr">
        <is>
          <t>HD</t>
        </is>
      </c>
      <c r="B4" s="9" t="inlineStr">
        <is>
          <t>Half day</t>
        </is>
      </c>
      <c r="C4" s="9" t="inlineStr">
        <is>
          <t>0.5 payable day</t>
        </is>
      </c>
    </row>
    <row r="5">
      <c r="A5" s="9" t="inlineStr">
        <is>
          <t>WO</t>
        </is>
      </c>
      <c r="B5" s="9" t="inlineStr">
        <is>
          <t>Weekly off</t>
        </is>
      </c>
      <c r="C5" s="9" t="inlineStr">
        <is>
          <t>Paid off for monthly-rated staff</t>
        </is>
      </c>
    </row>
    <row r="6">
      <c r="A6" s="9" t="inlineStr">
        <is>
          <t>A</t>
        </is>
      </c>
      <c r="B6" s="9" t="inlineStr">
        <is>
          <t>Absent (LOP)</t>
        </is>
      </c>
      <c r="C6" s="9" t="inlineStr">
        <is>
          <t>0</t>
        </is>
      </c>
    </row>
    <row r="7">
      <c r="A7" s="9" t="inlineStr">
        <is>
          <t>L</t>
        </is>
      </c>
      <c r="B7" s="9" t="inlineStr">
        <is>
          <t>Approved leave</t>
        </is>
      </c>
      <c r="C7" s="9" t="inlineStr">
        <is>
          <t>1 payable 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2026-09-25T01:09:29Z</dcterms:created>
  <dcterms:modified xsi:type="dcterms:W3CDTF">2026-09-25T01:09:29Z</dcterms:modified>
</cp:coreProperties>
</file>