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Wage Attendance" sheetId="1" state="visible" r:id="rId1"/>
    <sheet name="Site Summary" sheetId="2" state="visible" r:id="rId2"/>
    <sheet name="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C2410C"/>
      <sz val="14"/>
    </font>
    <font>
      <b val="1"/>
    </font>
    <font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DE7D6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P48"/>
  <sheetViews>
    <sheetView workbookViewId="0">
      <pane xSplit="4" ySplit="8" topLeftCell="E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22" customWidth="1" min="3" max="3"/>
    <col width="12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4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</cols>
  <sheetData>
    <row r="1">
      <c r="A1" s="1" t="inlineStr">
        <is>
          <t>Labour Attendance Sheet - Daily Wages</t>
        </is>
      </c>
    </row>
    <row r="2">
      <c r="A2" s="2" t="inlineStr">
        <is>
          <t>Site</t>
        </is>
      </c>
      <c r="B2" t="inlineStr"/>
    </row>
    <row r="3">
      <c r="A3" s="2" t="inlineStr">
        <is>
          <t>Contractor</t>
        </is>
      </c>
      <c r="B3" t="inlineStr"/>
    </row>
    <row r="4">
      <c r="A4" s="2" t="inlineStr">
        <is>
          <t>Month / Year</t>
        </is>
      </c>
      <c r="B4" t="inlineStr"/>
    </row>
    <row r="5">
      <c r="A5" s="2" t="inlineStr">
        <is>
          <t>Supervisor</t>
        </is>
      </c>
      <c r="B5" t="inlineStr"/>
    </row>
    <row r="6">
      <c r="A6" s="3" t="inlineStr">
        <is>
          <t>Template by Attend Mitra (www.attendmitra.com) - free to use and modify.</t>
        </is>
      </c>
    </row>
    <row r="8" ht="32" customHeight="1">
      <c r="A8" s="4" t="inlineStr">
        <is>
          <t>Sr</t>
        </is>
      </c>
      <c r="B8" s="4" t="inlineStr">
        <is>
          <t>Labour Name</t>
        </is>
      </c>
      <c r="C8" s="4" t="inlineStr">
        <is>
          <t>Category (Unskilled/Semi/Skilled)</t>
        </is>
      </c>
      <c r="D8" s="4" t="inlineStr">
        <is>
          <t>Daily Wage Rate</t>
        </is>
      </c>
      <c r="E8" s="4" t="n">
        <v>1</v>
      </c>
      <c r="F8" s="4" t="n">
        <v>2</v>
      </c>
      <c r="G8" s="4" t="n">
        <v>3</v>
      </c>
      <c r="H8" s="4" t="n">
        <v>4</v>
      </c>
      <c r="I8" s="4" t="n">
        <v>5</v>
      </c>
      <c r="J8" s="4" t="n">
        <v>6</v>
      </c>
      <c r="K8" s="4" t="n">
        <v>7</v>
      </c>
      <c r="L8" s="4" t="n">
        <v>8</v>
      </c>
      <c r="M8" s="4" t="n">
        <v>9</v>
      </c>
      <c r="N8" s="4" t="n">
        <v>10</v>
      </c>
      <c r="O8" s="4" t="n">
        <v>11</v>
      </c>
      <c r="P8" s="4" t="n">
        <v>12</v>
      </c>
      <c r="Q8" s="4" t="n">
        <v>13</v>
      </c>
      <c r="R8" s="4" t="n">
        <v>14</v>
      </c>
      <c r="S8" s="4" t="n">
        <v>15</v>
      </c>
      <c r="T8" s="4" t="n">
        <v>16</v>
      </c>
      <c r="U8" s="4" t="n">
        <v>17</v>
      </c>
      <c r="V8" s="4" t="n">
        <v>18</v>
      </c>
      <c r="W8" s="4" t="n">
        <v>19</v>
      </c>
      <c r="X8" s="4" t="n">
        <v>20</v>
      </c>
      <c r="Y8" s="4" t="n">
        <v>21</v>
      </c>
      <c r="Z8" s="4" t="n">
        <v>22</v>
      </c>
      <c r="AA8" s="4" t="n">
        <v>23</v>
      </c>
      <c r="AB8" s="4" t="n">
        <v>24</v>
      </c>
      <c r="AC8" s="4" t="n">
        <v>25</v>
      </c>
      <c r="AD8" s="4" t="n">
        <v>26</v>
      </c>
      <c r="AE8" s="4" t="n">
        <v>27</v>
      </c>
      <c r="AF8" s="4" t="n">
        <v>28</v>
      </c>
      <c r="AG8" s="4" t="n">
        <v>29</v>
      </c>
      <c r="AH8" s="4" t="n">
        <v>30</v>
      </c>
      <c r="AI8" s="4" t="n">
        <v>31</v>
      </c>
      <c r="AJ8" s="5" t="inlineStr">
        <is>
          <t>Total Days</t>
        </is>
      </c>
      <c r="AK8" s="5" t="inlineStr">
        <is>
          <t>OT Hours</t>
        </is>
      </c>
      <c r="AL8" s="5" t="inlineStr">
        <is>
          <t>OT Rate (per hr)</t>
        </is>
      </c>
      <c r="AM8" s="5" t="inlineStr">
        <is>
          <t>Gross Wages</t>
        </is>
      </c>
      <c r="AN8" s="5" t="inlineStr">
        <is>
          <t>Advance</t>
        </is>
      </c>
      <c r="AO8" s="5" t="inlineStr">
        <is>
          <t>Net Payable</t>
        </is>
      </c>
      <c r="AP8" s="5" t="inlineStr">
        <is>
          <t>Signature / Thumb</t>
        </is>
      </c>
    </row>
    <row r="9">
      <c r="A9" s="6" t="n">
        <v>1</v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  <c r="AI9" s="6" t="n"/>
      <c r="AJ9" s="6">
        <f>COUNTIF(E9:AI9,"P")+0.5*COUNTIF(E9:AI9,"H")</f>
        <v/>
      </c>
      <c r="AK9" s="6" t="n"/>
      <c r="AL9" s="6">
        <f>IF(D9="","",ROUND(D9/8*2,2))</f>
        <v/>
      </c>
      <c r="AM9" s="6">
        <f>IF(D9="","",ROUND(AJ9*D9+AK9*AL9,0))</f>
        <v/>
      </c>
      <c r="AN9" s="6" t="n"/>
      <c r="AO9" s="6">
        <f>IF(AM9="","",AM9-AN9)</f>
        <v/>
      </c>
      <c r="AP9" s="6" t="n"/>
    </row>
    <row r="10">
      <c r="A10" s="6" t="n">
        <v>2</v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6" t="n"/>
      <c r="AJ10" s="6">
        <f>COUNTIF(E10:AI10,"P")+0.5*COUNTIF(E10:AI10,"H")</f>
        <v/>
      </c>
      <c r="AK10" s="6" t="n"/>
      <c r="AL10" s="6">
        <f>IF(D10="","",ROUND(D10/8*2,2))</f>
        <v/>
      </c>
      <c r="AM10" s="6">
        <f>IF(D10="","",ROUND(AJ10*D10+AK10*AL10,0))</f>
        <v/>
      </c>
      <c r="AN10" s="6" t="n"/>
      <c r="AO10" s="6">
        <f>IF(AM10="","",AM10-AN10)</f>
        <v/>
      </c>
      <c r="AP10" s="6" t="n"/>
    </row>
    <row r="11">
      <c r="A11" s="6" t="n">
        <v>3</v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 t="n"/>
      <c r="AI11" s="6" t="n"/>
      <c r="AJ11" s="6">
        <f>COUNTIF(E11:AI11,"P")+0.5*COUNTIF(E11:AI11,"H")</f>
        <v/>
      </c>
      <c r="AK11" s="6" t="n"/>
      <c r="AL11" s="6">
        <f>IF(D11="","",ROUND(D11/8*2,2))</f>
        <v/>
      </c>
      <c r="AM11" s="6">
        <f>IF(D11="","",ROUND(AJ11*D11+AK11*AL11,0))</f>
        <v/>
      </c>
      <c r="AN11" s="6" t="n"/>
      <c r="AO11" s="6">
        <f>IF(AM11="","",AM11-AN11)</f>
        <v/>
      </c>
      <c r="AP11" s="6" t="n"/>
    </row>
    <row r="12">
      <c r="A12" s="6" t="n">
        <v>4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 t="n"/>
      <c r="AI12" s="6" t="n"/>
      <c r="AJ12" s="6">
        <f>COUNTIF(E12:AI12,"P")+0.5*COUNTIF(E12:AI12,"H")</f>
        <v/>
      </c>
      <c r="AK12" s="6" t="n"/>
      <c r="AL12" s="6">
        <f>IF(D12="","",ROUND(D12/8*2,2))</f>
        <v/>
      </c>
      <c r="AM12" s="6">
        <f>IF(D12="","",ROUND(AJ12*D12+AK12*AL12,0))</f>
        <v/>
      </c>
      <c r="AN12" s="6" t="n"/>
      <c r="AO12" s="6">
        <f>IF(AM12="","",AM12-AN12)</f>
        <v/>
      </c>
      <c r="AP12" s="6" t="n"/>
    </row>
    <row r="13">
      <c r="A13" s="6" t="n">
        <v>5</v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6" t="n"/>
      <c r="AH13" s="6" t="n"/>
      <c r="AI13" s="6" t="n"/>
      <c r="AJ13" s="6">
        <f>COUNTIF(E13:AI13,"P")+0.5*COUNTIF(E13:AI13,"H")</f>
        <v/>
      </c>
      <c r="AK13" s="6" t="n"/>
      <c r="AL13" s="6">
        <f>IF(D13="","",ROUND(D13/8*2,2))</f>
        <v/>
      </c>
      <c r="AM13" s="6">
        <f>IF(D13="","",ROUND(AJ13*D13+AK13*AL13,0))</f>
        <v/>
      </c>
      <c r="AN13" s="6" t="n"/>
      <c r="AO13" s="6">
        <f>IF(AM13="","",AM13-AN13)</f>
        <v/>
      </c>
      <c r="AP13" s="6" t="n"/>
    </row>
    <row r="14">
      <c r="A14" s="6" t="n">
        <v>6</v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  <c r="AI14" s="6" t="n"/>
      <c r="AJ14" s="6">
        <f>COUNTIF(E14:AI14,"P")+0.5*COUNTIF(E14:AI14,"H")</f>
        <v/>
      </c>
      <c r="AK14" s="6" t="n"/>
      <c r="AL14" s="6">
        <f>IF(D14="","",ROUND(D14/8*2,2))</f>
        <v/>
      </c>
      <c r="AM14" s="6">
        <f>IF(D14="","",ROUND(AJ14*D14+AK14*AL14,0))</f>
        <v/>
      </c>
      <c r="AN14" s="6" t="n"/>
      <c r="AO14" s="6">
        <f>IF(AM14="","",AM14-AN14)</f>
        <v/>
      </c>
      <c r="AP14" s="6" t="n"/>
    </row>
    <row r="15">
      <c r="A15" s="6" t="n">
        <v>7</v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 t="n"/>
      <c r="AI15" s="6" t="n"/>
      <c r="AJ15" s="6">
        <f>COUNTIF(E15:AI15,"P")+0.5*COUNTIF(E15:AI15,"H")</f>
        <v/>
      </c>
      <c r="AK15" s="6" t="n"/>
      <c r="AL15" s="6">
        <f>IF(D15="","",ROUND(D15/8*2,2))</f>
        <v/>
      </c>
      <c r="AM15" s="6">
        <f>IF(D15="","",ROUND(AJ15*D15+AK15*AL15,0))</f>
        <v/>
      </c>
      <c r="AN15" s="6" t="n"/>
      <c r="AO15" s="6">
        <f>IF(AM15="","",AM15-AN15)</f>
        <v/>
      </c>
      <c r="AP15" s="6" t="n"/>
    </row>
    <row r="16">
      <c r="A16" s="6" t="n">
        <v>8</v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 t="n"/>
      <c r="AI16" s="6" t="n"/>
      <c r="AJ16" s="6">
        <f>COUNTIF(E16:AI16,"P")+0.5*COUNTIF(E16:AI16,"H")</f>
        <v/>
      </c>
      <c r="AK16" s="6" t="n"/>
      <c r="AL16" s="6">
        <f>IF(D16="","",ROUND(D16/8*2,2))</f>
        <v/>
      </c>
      <c r="AM16" s="6">
        <f>IF(D16="","",ROUND(AJ16*D16+AK16*AL16,0))</f>
        <v/>
      </c>
      <c r="AN16" s="6" t="n"/>
      <c r="AO16" s="6">
        <f>IF(AM16="","",AM16-AN16)</f>
        <v/>
      </c>
      <c r="AP16" s="6" t="n"/>
    </row>
    <row r="17">
      <c r="A17" s="6" t="n">
        <v>9</v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6" t="n"/>
      <c r="AH17" s="6" t="n"/>
      <c r="AI17" s="6" t="n"/>
      <c r="AJ17" s="6">
        <f>COUNTIF(E17:AI17,"P")+0.5*COUNTIF(E17:AI17,"H")</f>
        <v/>
      </c>
      <c r="AK17" s="6" t="n"/>
      <c r="AL17" s="6">
        <f>IF(D17="","",ROUND(D17/8*2,2))</f>
        <v/>
      </c>
      <c r="AM17" s="6">
        <f>IF(D17="","",ROUND(AJ17*D17+AK17*AL17,0))</f>
        <v/>
      </c>
      <c r="AN17" s="6" t="n"/>
      <c r="AO17" s="6">
        <f>IF(AM17="","",AM17-AN17)</f>
        <v/>
      </c>
      <c r="AP17" s="6" t="n"/>
    </row>
    <row r="18">
      <c r="A18" s="6" t="n">
        <v>10</v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 t="n"/>
      <c r="AI18" s="6" t="n"/>
      <c r="AJ18" s="6">
        <f>COUNTIF(E18:AI18,"P")+0.5*COUNTIF(E18:AI18,"H")</f>
        <v/>
      </c>
      <c r="AK18" s="6" t="n"/>
      <c r="AL18" s="6">
        <f>IF(D18="","",ROUND(D18/8*2,2))</f>
        <v/>
      </c>
      <c r="AM18" s="6">
        <f>IF(D18="","",ROUND(AJ18*D18+AK18*AL18,0))</f>
        <v/>
      </c>
      <c r="AN18" s="6" t="n"/>
      <c r="AO18" s="6">
        <f>IF(AM18="","",AM18-AN18)</f>
        <v/>
      </c>
      <c r="AP18" s="6" t="n"/>
    </row>
    <row r="19">
      <c r="A19" s="6" t="n">
        <v>11</v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 t="n"/>
      <c r="AI19" s="6" t="n"/>
      <c r="AJ19" s="6">
        <f>COUNTIF(E19:AI19,"P")+0.5*COUNTIF(E19:AI19,"H")</f>
        <v/>
      </c>
      <c r="AK19" s="6" t="n"/>
      <c r="AL19" s="6">
        <f>IF(D19="","",ROUND(D19/8*2,2))</f>
        <v/>
      </c>
      <c r="AM19" s="6">
        <f>IF(D19="","",ROUND(AJ19*D19+AK19*AL19,0))</f>
        <v/>
      </c>
      <c r="AN19" s="6" t="n"/>
      <c r="AO19" s="6">
        <f>IF(AM19="","",AM19-AN19)</f>
        <v/>
      </c>
      <c r="AP19" s="6" t="n"/>
    </row>
    <row r="20">
      <c r="A20" s="6" t="n">
        <v>12</v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 t="n"/>
      <c r="AI20" s="6" t="n"/>
      <c r="AJ20" s="6">
        <f>COUNTIF(E20:AI20,"P")+0.5*COUNTIF(E20:AI20,"H")</f>
        <v/>
      </c>
      <c r="AK20" s="6" t="n"/>
      <c r="AL20" s="6">
        <f>IF(D20="","",ROUND(D20/8*2,2))</f>
        <v/>
      </c>
      <c r="AM20" s="6">
        <f>IF(D20="","",ROUND(AJ20*D20+AK20*AL20,0))</f>
        <v/>
      </c>
      <c r="AN20" s="6" t="n"/>
      <c r="AO20" s="6">
        <f>IF(AM20="","",AM20-AN20)</f>
        <v/>
      </c>
      <c r="AP20" s="6" t="n"/>
    </row>
    <row r="21">
      <c r="A21" s="6" t="n">
        <v>13</v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6" t="n"/>
      <c r="AI21" s="6" t="n"/>
      <c r="AJ21" s="6">
        <f>COUNTIF(E21:AI21,"P")+0.5*COUNTIF(E21:AI21,"H")</f>
        <v/>
      </c>
      <c r="AK21" s="6" t="n"/>
      <c r="AL21" s="6">
        <f>IF(D21="","",ROUND(D21/8*2,2))</f>
        <v/>
      </c>
      <c r="AM21" s="6">
        <f>IF(D21="","",ROUND(AJ21*D21+AK21*AL21,0))</f>
        <v/>
      </c>
      <c r="AN21" s="6" t="n"/>
      <c r="AO21" s="6">
        <f>IF(AM21="","",AM21-AN21)</f>
        <v/>
      </c>
      <c r="AP21" s="6" t="n"/>
    </row>
    <row r="22">
      <c r="A22" s="6" t="n">
        <v>14</v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6" t="n"/>
      <c r="AI22" s="6" t="n"/>
      <c r="AJ22" s="6">
        <f>COUNTIF(E22:AI22,"P")+0.5*COUNTIF(E22:AI22,"H")</f>
        <v/>
      </c>
      <c r="AK22" s="6" t="n"/>
      <c r="AL22" s="6">
        <f>IF(D22="","",ROUND(D22/8*2,2))</f>
        <v/>
      </c>
      <c r="AM22" s="6">
        <f>IF(D22="","",ROUND(AJ22*D22+AK22*AL22,0))</f>
        <v/>
      </c>
      <c r="AN22" s="6" t="n"/>
      <c r="AO22" s="6">
        <f>IF(AM22="","",AM22-AN22)</f>
        <v/>
      </c>
      <c r="AP22" s="6" t="n"/>
    </row>
    <row r="23">
      <c r="A23" s="6" t="n">
        <v>15</v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6" t="n"/>
      <c r="AH23" s="6" t="n"/>
      <c r="AI23" s="6" t="n"/>
      <c r="AJ23" s="6">
        <f>COUNTIF(E23:AI23,"P")+0.5*COUNTIF(E23:AI23,"H")</f>
        <v/>
      </c>
      <c r="AK23" s="6" t="n"/>
      <c r="AL23" s="6">
        <f>IF(D23="","",ROUND(D23/8*2,2))</f>
        <v/>
      </c>
      <c r="AM23" s="6">
        <f>IF(D23="","",ROUND(AJ23*D23+AK23*AL23,0))</f>
        <v/>
      </c>
      <c r="AN23" s="6" t="n"/>
      <c r="AO23" s="6">
        <f>IF(AM23="","",AM23-AN23)</f>
        <v/>
      </c>
      <c r="AP23" s="6" t="n"/>
    </row>
    <row r="24">
      <c r="A24" s="6" t="n">
        <v>16</v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6" t="n"/>
      <c r="AH24" s="6" t="n"/>
      <c r="AI24" s="6" t="n"/>
      <c r="AJ24" s="6">
        <f>COUNTIF(E24:AI24,"P")+0.5*COUNTIF(E24:AI24,"H")</f>
        <v/>
      </c>
      <c r="AK24" s="6" t="n"/>
      <c r="AL24" s="6">
        <f>IF(D24="","",ROUND(D24/8*2,2))</f>
        <v/>
      </c>
      <c r="AM24" s="6">
        <f>IF(D24="","",ROUND(AJ24*D24+AK24*AL24,0))</f>
        <v/>
      </c>
      <c r="AN24" s="6" t="n"/>
      <c r="AO24" s="6">
        <f>IF(AM24="","",AM24-AN24)</f>
        <v/>
      </c>
      <c r="AP24" s="6" t="n"/>
    </row>
    <row r="25">
      <c r="A25" s="6" t="n">
        <v>17</v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6" t="n"/>
      <c r="AH25" s="6" t="n"/>
      <c r="AI25" s="6" t="n"/>
      <c r="AJ25" s="6">
        <f>COUNTIF(E25:AI25,"P")+0.5*COUNTIF(E25:AI25,"H")</f>
        <v/>
      </c>
      <c r="AK25" s="6" t="n"/>
      <c r="AL25" s="6">
        <f>IF(D25="","",ROUND(D25/8*2,2))</f>
        <v/>
      </c>
      <c r="AM25" s="6">
        <f>IF(D25="","",ROUND(AJ25*D25+AK25*AL25,0))</f>
        <v/>
      </c>
      <c r="AN25" s="6" t="n"/>
      <c r="AO25" s="6">
        <f>IF(AM25="","",AM25-AN25)</f>
        <v/>
      </c>
      <c r="AP25" s="6" t="n"/>
    </row>
    <row r="26">
      <c r="A26" s="6" t="n">
        <v>18</v>
      </c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6" t="n"/>
      <c r="AH26" s="6" t="n"/>
      <c r="AI26" s="6" t="n"/>
      <c r="AJ26" s="6">
        <f>COUNTIF(E26:AI26,"P")+0.5*COUNTIF(E26:AI26,"H")</f>
        <v/>
      </c>
      <c r="AK26" s="6" t="n"/>
      <c r="AL26" s="6">
        <f>IF(D26="","",ROUND(D26/8*2,2))</f>
        <v/>
      </c>
      <c r="AM26" s="6">
        <f>IF(D26="","",ROUND(AJ26*D26+AK26*AL26,0))</f>
        <v/>
      </c>
      <c r="AN26" s="6" t="n"/>
      <c r="AO26" s="6">
        <f>IF(AM26="","",AM26-AN26)</f>
        <v/>
      </c>
      <c r="AP26" s="6" t="n"/>
    </row>
    <row r="27">
      <c r="A27" s="6" t="n">
        <v>19</v>
      </c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  <c r="AA27" s="6" t="n"/>
      <c r="AB27" s="6" t="n"/>
      <c r="AC27" s="6" t="n"/>
      <c r="AD27" s="6" t="n"/>
      <c r="AE27" s="6" t="n"/>
      <c r="AF27" s="6" t="n"/>
      <c r="AG27" s="6" t="n"/>
      <c r="AH27" s="6" t="n"/>
      <c r="AI27" s="6" t="n"/>
      <c r="AJ27" s="6">
        <f>COUNTIF(E27:AI27,"P")+0.5*COUNTIF(E27:AI27,"H")</f>
        <v/>
      </c>
      <c r="AK27" s="6" t="n"/>
      <c r="AL27" s="6">
        <f>IF(D27="","",ROUND(D27/8*2,2))</f>
        <v/>
      </c>
      <c r="AM27" s="6">
        <f>IF(D27="","",ROUND(AJ27*D27+AK27*AL27,0))</f>
        <v/>
      </c>
      <c r="AN27" s="6" t="n"/>
      <c r="AO27" s="6">
        <f>IF(AM27="","",AM27-AN27)</f>
        <v/>
      </c>
      <c r="AP27" s="6" t="n"/>
    </row>
    <row r="28">
      <c r="A28" s="6" t="n">
        <v>20</v>
      </c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6" t="n"/>
      <c r="AH28" s="6" t="n"/>
      <c r="AI28" s="6" t="n"/>
      <c r="AJ28" s="6">
        <f>COUNTIF(E28:AI28,"P")+0.5*COUNTIF(E28:AI28,"H")</f>
        <v/>
      </c>
      <c r="AK28" s="6" t="n"/>
      <c r="AL28" s="6">
        <f>IF(D28="","",ROUND(D28/8*2,2))</f>
        <v/>
      </c>
      <c r="AM28" s="6">
        <f>IF(D28="","",ROUND(AJ28*D28+AK28*AL28,0))</f>
        <v/>
      </c>
      <c r="AN28" s="6" t="n"/>
      <c r="AO28" s="6">
        <f>IF(AM28="","",AM28-AN28)</f>
        <v/>
      </c>
      <c r="AP28" s="6" t="n"/>
    </row>
    <row r="29">
      <c r="A29" s="6" t="n">
        <v>21</v>
      </c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  <c r="AA29" s="6" t="n"/>
      <c r="AB29" s="6" t="n"/>
      <c r="AC29" s="6" t="n"/>
      <c r="AD29" s="6" t="n"/>
      <c r="AE29" s="6" t="n"/>
      <c r="AF29" s="6" t="n"/>
      <c r="AG29" s="6" t="n"/>
      <c r="AH29" s="6" t="n"/>
      <c r="AI29" s="6" t="n"/>
      <c r="AJ29" s="6">
        <f>COUNTIF(E29:AI29,"P")+0.5*COUNTIF(E29:AI29,"H")</f>
        <v/>
      </c>
      <c r="AK29" s="6" t="n"/>
      <c r="AL29" s="6">
        <f>IF(D29="","",ROUND(D29/8*2,2))</f>
        <v/>
      </c>
      <c r="AM29" s="6">
        <f>IF(D29="","",ROUND(AJ29*D29+AK29*AL29,0))</f>
        <v/>
      </c>
      <c r="AN29" s="6" t="n"/>
      <c r="AO29" s="6">
        <f>IF(AM29="","",AM29-AN29)</f>
        <v/>
      </c>
      <c r="AP29" s="6" t="n"/>
    </row>
    <row r="30">
      <c r="A30" s="6" t="n">
        <v>22</v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6" t="n"/>
      <c r="AH30" s="6" t="n"/>
      <c r="AI30" s="6" t="n"/>
      <c r="AJ30" s="6">
        <f>COUNTIF(E30:AI30,"P")+0.5*COUNTIF(E30:AI30,"H")</f>
        <v/>
      </c>
      <c r="AK30" s="6" t="n"/>
      <c r="AL30" s="6">
        <f>IF(D30="","",ROUND(D30/8*2,2))</f>
        <v/>
      </c>
      <c r="AM30" s="6">
        <f>IF(D30="","",ROUND(AJ30*D30+AK30*AL30,0))</f>
        <v/>
      </c>
      <c r="AN30" s="6" t="n"/>
      <c r="AO30" s="6">
        <f>IF(AM30="","",AM30-AN30)</f>
        <v/>
      </c>
      <c r="AP30" s="6" t="n"/>
    </row>
    <row r="31">
      <c r="A31" s="6" t="n">
        <v>23</v>
      </c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  <c r="AA31" s="6" t="n"/>
      <c r="AB31" s="6" t="n"/>
      <c r="AC31" s="6" t="n"/>
      <c r="AD31" s="6" t="n"/>
      <c r="AE31" s="6" t="n"/>
      <c r="AF31" s="6" t="n"/>
      <c r="AG31" s="6" t="n"/>
      <c r="AH31" s="6" t="n"/>
      <c r="AI31" s="6" t="n"/>
      <c r="AJ31" s="6">
        <f>COUNTIF(E31:AI31,"P")+0.5*COUNTIF(E31:AI31,"H")</f>
        <v/>
      </c>
      <c r="AK31" s="6" t="n"/>
      <c r="AL31" s="6">
        <f>IF(D31="","",ROUND(D31/8*2,2))</f>
        <v/>
      </c>
      <c r="AM31" s="6">
        <f>IF(D31="","",ROUND(AJ31*D31+AK31*AL31,0))</f>
        <v/>
      </c>
      <c r="AN31" s="6" t="n"/>
      <c r="AO31" s="6">
        <f>IF(AM31="","",AM31-AN31)</f>
        <v/>
      </c>
      <c r="AP31" s="6" t="n"/>
    </row>
    <row r="32">
      <c r="A32" s="6" t="n">
        <v>24</v>
      </c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  <c r="AA32" s="6" t="n"/>
      <c r="AB32" s="6" t="n"/>
      <c r="AC32" s="6" t="n"/>
      <c r="AD32" s="6" t="n"/>
      <c r="AE32" s="6" t="n"/>
      <c r="AF32" s="6" t="n"/>
      <c r="AG32" s="6" t="n"/>
      <c r="AH32" s="6" t="n"/>
      <c r="AI32" s="6" t="n"/>
      <c r="AJ32" s="6">
        <f>COUNTIF(E32:AI32,"P")+0.5*COUNTIF(E32:AI32,"H")</f>
        <v/>
      </c>
      <c r="AK32" s="6" t="n"/>
      <c r="AL32" s="6">
        <f>IF(D32="","",ROUND(D32/8*2,2))</f>
        <v/>
      </c>
      <c r="AM32" s="6">
        <f>IF(D32="","",ROUND(AJ32*D32+AK32*AL32,0))</f>
        <v/>
      </c>
      <c r="AN32" s="6" t="n"/>
      <c r="AO32" s="6">
        <f>IF(AM32="","",AM32-AN32)</f>
        <v/>
      </c>
      <c r="AP32" s="6" t="n"/>
    </row>
    <row r="33">
      <c r="A33" s="6" t="n">
        <v>25</v>
      </c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  <c r="AA33" s="6" t="n"/>
      <c r="AB33" s="6" t="n"/>
      <c r="AC33" s="6" t="n"/>
      <c r="AD33" s="6" t="n"/>
      <c r="AE33" s="6" t="n"/>
      <c r="AF33" s="6" t="n"/>
      <c r="AG33" s="6" t="n"/>
      <c r="AH33" s="6" t="n"/>
      <c r="AI33" s="6" t="n"/>
      <c r="AJ33" s="6">
        <f>COUNTIF(E33:AI33,"P")+0.5*COUNTIF(E33:AI33,"H")</f>
        <v/>
      </c>
      <c r="AK33" s="6" t="n"/>
      <c r="AL33" s="6">
        <f>IF(D33="","",ROUND(D33/8*2,2))</f>
        <v/>
      </c>
      <c r="AM33" s="6">
        <f>IF(D33="","",ROUND(AJ33*D33+AK33*AL33,0))</f>
        <v/>
      </c>
      <c r="AN33" s="6" t="n"/>
      <c r="AO33" s="6">
        <f>IF(AM33="","",AM33-AN33)</f>
        <v/>
      </c>
      <c r="AP33" s="6" t="n"/>
    </row>
    <row r="34">
      <c r="A34" s="6" t="n">
        <v>26</v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  <c r="AA34" s="6" t="n"/>
      <c r="AB34" s="6" t="n"/>
      <c r="AC34" s="6" t="n"/>
      <c r="AD34" s="6" t="n"/>
      <c r="AE34" s="6" t="n"/>
      <c r="AF34" s="6" t="n"/>
      <c r="AG34" s="6" t="n"/>
      <c r="AH34" s="6" t="n"/>
      <c r="AI34" s="6" t="n"/>
      <c r="AJ34" s="6">
        <f>COUNTIF(E34:AI34,"P")+0.5*COUNTIF(E34:AI34,"H")</f>
        <v/>
      </c>
      <c r="AK34" s="6" t="n"/>
      <c r="AL34" s="6">
        <f>IF(D34="","",ROUND(D34/8*2,2))</f>
        <v/>
      </c>
      <c r="AM34" s="6">
        <f>IF(D34="","",ROUND(AJ34*D34+AK34*AL34,0))</f>
        <v/>
      </c>
      <c r="AN34" s="6" t="n"/>
      <c r="AO34" s="6">
        <f>IF(AM34="","",AM34-AN34)</f>
        <v/>
      </c>
      <c r="AP34" s="6" t="n"/>
    </row>
    <row r="35">
      <c r="A35" s="6" t="n">
        <v>27</v>
      </c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  <c r="AA35" s="6" t="n"/>
      <c r="AB35" s="6" t="n"/>
      <c r="AC35" s="6" t="n"/>
      <c r="AD35" s="6" t="n"/>
      <c r="AE35" s="6" t="n"/>
      <c r="AF35" s="6" t="n"/>
      <c r="AG35" s="6" t="n"/>
      <c r="AH35" s="6" t="n"/>
      <c r="AI35" s="6" t="n"/>
      <c r="AJ35" s="6">
        <f>COUNTIF(E35:AI35,"P")+0.5*COUNTIF(E35:AI35,"H")</f>
        <v/>
      </c>
      <c r="AK35" s="6" t="n"/>
      <c r="AL35" s="6">
        <f>IF(D35="","",ROUND(D35/8*2,2))</f>
        <v/>
      </c>
      <c r="AM35" s="6">
        <f>IF(D35="","",ROUND(AJ35*D35+AK35*AL35,0))</f>
        <v/>
      </c>
      <c r="AN35" s="6" t="n"/>
      <c r="AO35" s="6">
        <f>IF(AM35="","",AM35-AN35)</f>
        <v/>
      </c>
      <c r="AP35" s="6" t="n"/>
    </row>
    <row r="36">
      <c r="A36" s="6" t="n">
        <v>28</v>
      </c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  <c r="AA36" s="6" t="n"/>
      <c r="AB36" s="6" t="n"/>
      <c r="AC36" s="6" t="n"/>
      <c r="AD36" s="6" t="n"/>
      <c r="AE36" s="6" t="n"/>
      <c r="AF36" s="6" t="n"/>
      <c r="AG36" s="6" t="n"/>
      <c r="AH36" s="6" t="n"/>
      <c r="AI36" s="6" t="n"/>
      <c r="AJ36" s="6">
        <f>COUNTIF(E36:AI36,"P")+0.5*COUNTIF(E36:AI36,"H")</f>
        <v/>
      </c>
      <c r="AK36" s="6" t="n"/>
      <c r="AL36" s="6">
        <f>IF(D36="","",ROUND(D36/8*2,2))</f>
        <v/>
      </c>
      <c r="AM36" s="6">
        <f>IF(D36="","",ROUND(AJ36*D36+AK36*AL36,0))</f>
        <v/>
      </c>
      <c r="AN36" s="6" t="n"/>
      <c r="AO36" s="6">
        <f>IF(AM36="","",AM36-AN36)</f>
        <v/>
      </c>
      <c r="AP36" s="6" t="n"/>
    </row>
    <row r="37">
      <c r="A37" s="6" t="n">
        <v>29</v>
      </c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  <c r="AA37" s="6" t="n"/>
      <c r="AB37" s="6" t="n"/>
      <c r="AC37" s="6" t="n"/>
      <c r="AD37" s="6" t="n"/>
      <c r="AE37" s="6" t="n"/>
      <c r="AF37" s="6" t="n"/>
      <c r="AG37" s="6" t="n"/>
      <c r="AH37" s="6" t="n"/>
      <c r="AI37" s="6" t="n"/>
      <c r="AJ37" s="6">
        <f>COUNTIF(E37:AI37,"P")+0.5*COUNTIF(E37:AI37,"H")</f>
        <v/>
      </c>
      <c r="AK37" s="6" t="n"/>
      <c r="AL37" s="6">
        <f>IF(D37="","",ROUND(D37/8*2,2))</f>
        <v/>
      </c>
      <c r="AM37" s="6">
        <f>IF(D37="","",ROUND(AJ37*D37+AK37*AL37,0))</f>
        <v/>
      </c>
      <c r="AN37" s="6" t="n"/>
      <c r="AO37" s="6">
        <f>IF(AM37="","",AM37-AN37)</f>
        <v/>
      </c>
      <c r="AP37" s="6" t="n"/>
    </row>
    <row r="38">
      <c r="A38" s="6" t="n">
        <v>30</v>
      </c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  <c r="AA38" s="6" t="n"/>
      <c r="AB38" s="6" t="n"/>
      <c r="AC38" s="6" t="n"/>
      <c r="AD38" s="6" t="n"/>
      <c r="AE38" s="6" t="n"/>
      <c r="AF38" s="6" t="n"/>
      <c r="AG38" s="6" t="n"/>
      <c r="AH38" s="6" t="n"/>
      <c r="AI38" s="6" t="n"/>
      <c r="AJ38" s="6">
        <f>COUNTIF(E38:AI38,"P")+0.5*COUNTIF(E38:AI38,"H")</f>
        <v/>
      </c>
      <c r="AK38" s="6" t="n"/>
      <c r="AL38" s="6">
        <f>IF(D38="","",ROUND(D38/8*2,2))</f>
        <v/>
      </c>
      <c r="AM38" s="6">
        <f>IF(D38="","",ROUND(AJ38*D38+AK38*AL38,0))</f>
        <v/>
      </c>
      <c r="AN38" s="6" t="n"/>
      <c r="AO38" s="6">
        <f>IF(AM38="","",AM38-AN38)</f>
        <v/>
      </c>
      <c r="AP38" s="6" t="n"/>
    </row>
    <row r="39">
      <c r="A39" s="6" t="n">
        <v>31</v>
      </c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  <c r="AA39" s="6" t="n"/>
      <c r="AB39" s="6" t="n"/>
      <c r="AC39" s="6" t="n"/>
      <c r="AD39" s="6" t="n"/>
      <c r="AE39" s="6" t="n"/>
      <c r="AF39" s="6" t="n"/>
      <c r="AG39" s="6" t="n"/>
      <c r="AH39" s="6" t="n"/>
      <c r="AI39" s="6" t="n"/>
      <c r="AJ39" s="6">
        <f>COUNTIF(E39:AI39,"P")+0.5*COUNTIF(E39:AI39,"H")</f>
        <v/>
      </c>
      <c r="AK39" s="6" t="n"/>
      <c r="AL39" s="6">
        <f>IF(D39="","",ROUND(D39/8*2,2))</f>
        <v/>
      </c>
      <c r="AM39" s="6">
        <f>IF(D39="","",ROUND(AJ39*D39+AK39*AL39,0))</f>
        <v/>
      </c>
      <c r="AN39" s="6" t="n"/>
      <c r="AO39" s="6">
        <f>IF(AM39="","",AM39-AN39)</f>
        <v/>
      </c>
      <c r="AP39" s="6" t="n"/>
    </row>
    <row r="40">
      <c r="A40" s="6" t="n">
        <v>32</v>
      </c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  <c r="AA40" s="6" t="n"/>
      <c r="AB40" s="6" t="n"/>
      <c r="AC40" s="6" t="n"/>
      <c r="AD40" s="6" t="n"/>
      <c r="AE40" s="6" t="n"/>
      <c r="AF40" s="6" t="n"/>
      <c r="AG40" s="6" t="n"/>
      <c r="AH40" s="6" t="n"/>
      <c r="AI40" s="6" t="n"/>
      <c r="AJ40" s="6">
        <f>COUNTIF(E40:AI40,"P")+0.5*COUNTIF(E40:AI40,"H")</f>
        <v/>
      </c>
      <c r="AK40" s="6" t="n"/>
      <c r="AL40" s="6">
        <f>IF(D40="","",ROUND(D40/8*2,2))</f>
        <v/>
      </c>
      <c r="AM40" s="6">
        <f>IF(D40="","",ROUND(AJ40*D40+AK40*AL40,0))</f>
        <v/>
      </c>
      <c r="AN40" s="6" t="n"/>
      <c r="AO40" s="6">
        <f>IF(AM40="","",AM40-AN40)</f>
        <v/>
      </c>
      <c r="AP40" s="6" t="n"/>
    </row>
    <row r="41">
      <c r="A41" s="6" t="n">
        <v>33</v>
      </c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  <c r="AA41" s="6" t="n"/>
      <c r="AB41" s="6" t="n"/>
      <c r="AC41" s="6" t="n"/>
      <c r="AD41" s="6" t="n"/>
      <c r="AE41" s="6" t="n"/>
      <c r="AF41" s="6" t="n"/>
      <c r="AG41" s="6" t="n"/>
      <c r="AH41" s="6" t="n"/>
      <c r="AI41" s="6" t="n"/>
      <c r="AJ41" s="6">
        <f>COUNTIF(E41:AI41,"P")+0.5*COUNTIF(E41:AI41,"H")</f>
        <v/>
      </c>
      <c r="AK41" s="6" t="n"/>
      <c r="AL41" s="6">
        <f>IF(D41="","",ROUND(D41/8*2,2))</f>
        <v/>
      </c>
      <c r="AM41" s="6">
        <f>IF(D41="","",ROUND(AJ41*D41+AK41*AL41,0))</f>
        <v/>
      </c>
      <c r="AN41" s="6" t="n"/>
      <c r="AO41" s="6">
        <f>IF(AM41="","",AM41-AN41)</f>
        <v/>
      </c>
      <c r="AP41" s="6" t="n"/>
    </row>
    <row r="42">
      <c r="A42" s="6" t="n">
        <v>34</v>
      </c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  <c r="AA42" s="6" t="n"/>
      <c r="AB42" s="6" t="n"/>
      <c r="AC42" s="6" t="n"/>
      <c r="AD42" s="6" t="n"/>
      <c r="AE42" s="6" t="n"/>
      <c r="AF42" s="6" t="n"/>
      <c r="AG42" s="6" t="n"/>
      <c r="AH42" s="6" t="n"/>
      <c r="AI42" s="6" t="n"/>
      <c r="AJ42" s="6">
        <f>COUNTIF(E42:AI42,"P")+0.5*COUNTIF(E42:AI42,"H")</f>
        <v/>
      </c>
      <c r="AK42" s="6" t="n"/>
      <c r="AL42" s="6">
        <f>IF(D42="","",ROUND(D42/8*2,2))</f>
        <v/>
      </c>
      <c r="AM42" s="6">
        <f>IF(D42="","",ROUND(AJ42*D42+AK42*AL42,0))</f>
        <v/>
      </c>
      <c r="AN42" s="6" t="n"/>
      <c r="AO42" s="6">
        <f>IF(AM42="","",AM42-AN42)</f>
        <v/>
      </c>
      <c r="AP42" s="6" t="n"/>
    </row>
    <row r="43">
      <c r="A43" s="6" t="n">
        <v>35</v>
      </c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  <c r="AA43" s="6" t="n"/>
      <c r="AB43" s="6" t="n"/>
      <c r="AC43" s="6" t="n"/>
      <c r="AD43" s="6" t="n"/>
      <c r="AE43" s="6" t="n"/>
      <c r="AF43" s="6" t="n"/>
      <c r="AG43" s="6" t="n"/>
      <c r="AH43" s="6" t="n"/>
      <c r="AI43" s="6" t="n"/>
      <c r="AJ43" s="6">
        <f>COUNTIF(E43:AI43,"P")+0.5*COUNTIF(E43:AI43,"H")</f>
        <v/>
      </c>
      <c r="AK43" s="6" t="n"/>
      <c r="AL43" s="6">
        <f>IF(D43="","",ROUND(D43/8*2,2))</f>
        <v/>
      </c>
      <c r="AM43" s="6">
        <f>IF(D43="","",ROUND(AJ43*D43+AK43*AL43,0))</f>
        <v/>
      </c>
      <c r="AN43" s="6" t="n"/>
      <c r="AO43" s="6">
        <f>IF(AM43="","",AM43-AN43)</f>
        <v/>
      </c>
      <c r="AP43" s="6" t="n"/>
    </row>
    <row r="44">
      <c r="A44" s="6" t="n">
        <v>36</v>
      </c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  <c r="AA44" s="6" t="n"/>
      <c r="AB44" s="6" t="n"/>
      <c r="AC44" s="6" t="n"/>
      <c r="AD44" s="6" t="n"/>
      <c r="AE44" s="6" t="n"/>
      <c r="AF44" s="6" t="n"/>
      <c r="AG44" s="6" t="n"/>
      <c r="AH44" s="6" t="n"/>
      <c r="AI44" s="6" t="n"/>
      <c r="AJ44" s="6">
        <f>COUNTIF(E44:AI44,"P")+0.5*COUNTIF(E44:AI44,"H")</f>
        <v/>
      </c>
      <c r="AK44" s="6" t="n"/>
      <c r="AL44" s="6">
        <f>IF(D44="","",ROUND(D44/8*2,2))</f>
        <v/>
      </c>
      <c r="AM44" s="6">
        <f>IF(D44="","",ROUND(AJ44*D44+AK44*AL44,0))</f>
        <v/>
      </c>
      <c r="AN44" s="6" t="n"/>
      <c r="AO44" s="6">
        <f>IF(AM44="","",AM44-AN44)</f>
        <v/>
      </c>
      <c r="AP44" s="6" t="n"/>
    </row>
    <row r="45">
      <c r="A45" s="6" t="n">
        <v>37</v>
      </c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  <c r="AA45" s="6" t="n"/>
      <c r="AB45" s="6" t="n"/>
      <c r="AC45" s="6" t="n"/>
      <c r="AD45" s="6" t="n"/>
      <c r="AE45" s="6" t="n"/>
      <c r="AF45" s="6" t="n"/>
      <c r="AG45" s="6" t="n"/>
      <c r="AH45" s="6" t="n"/>
      <c r="AI45" s="6" t="n"/>
      <c r="AJ45" s="6">
        <f>COUNTIF(E45:AI45,"P")+0.5*COUNTIF(E45:AI45,"H")</f>
        <v/>
      </c>
      <c r="AK45" s="6" t="n"/>
      <c r="AL45" s="6">
        <f>IF(D45="","",ROUND(D45/8*2,2))</f>
        <v/>
      </c>
      <c r="AM45" s="6">
        <f>IF(D45="","",ROUND(AJ45*D45+AK45*AL45,0))</f>
        <v/>
      </c>
      <c r="AN45" s="6" t="n"/>
      <c r="AO45" s="6">
        <f>IF(AM45="","",AM45-AN45)</f>
        <v/>
      </c>
      <c r="AP45" s="6" t="n"/>
    </row>
    <row r="46">
      <c r="A46" s="6" t="n">
        <v>38</v>
      </c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  <c r="AA46" s="6" t="n"/>
      <c r="AB46" s="6" t="n"/>
      <c r="AC46" s="6" t="n"/>
      <c r="AD46" s="6" t="n"/>
      <c r="AE46" s="6" t="n"/>
      <c r="AF46" s="6" t="n"/>
      <c r="AG46" s="6" t="n"/>
      <c r="AH46" s="6" t="n"/>
      <c r="AI46" s="6" t="n"/>
      <c r="AJ46" s="6">
        <f>COUNTIF(E46:AI46,"P")+0.5*COUNTIF(E46:AI46,"H")</f>
        <v/>
      </c>
      <c r="AK46" s="6" t="n"/>
      <c r="AL46" s="6">
        <f>IF(D46="","",ROUND(D46/8*2,2))</f>
        <v/>
      </c>
      <c r="AM46" s="6">
        <f>IF(D46="","",ROUND(AJ46*D46+AK46*AL46,0))</f>
        <v/>
      </c>
      <c r="AN46" s="6" t="n"/>
      <c r="AO46" s="6">
        <f>IF(AM46="","",AM46-AN46)</f>
        <v/>
      </c>
      <c r="AP46" s="6" t="n"/>
    </row>
    <row r="47">
      <c r="A47" s="6" t="n">
        <v>39</v>
      </c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  <c r="AA47" s="6" t="n"/>
      <c r="AB47" s="6" t="n"/>
      <c r="AC47" s="6" t="n"/>
      <c r="AD47" s="6" t="n"/>
      <c r="AE47" s="6" t="n"/>
      <c r="AF47" s="6" t="n"/>
      <c r="AG47" s="6" t="n"/>
      <c r="AH47" s="6" t="n"/>
      <c r="AI47" s="6" t="n"/>
      <c r="AJ47" s="6">
        <f>COUNTIF(E47:AI47,"P")+0.5*COUNTIF(E47:AI47,"H")</f>
        <v/>
      </c>
      <c r="AK47" s="6" t="n"/>
      <c r="AL47" s="6">
        <f>IF(D47="","",ROUND(D47/8*2,2))</f>
        <v/>
      </c>
      <c r="AM47" s="6">
        <f>IF(D47="","",ROUND(AJ47*D47+AK47*AL47,0))</f>
        <v/>
      </c>
      <c r="AN47" s="6" t="n"/>
      <c r="AO47" s="6">
        <f>IF(AM47="","",AM47-AN47)</f>
        <v/>
      </c>
      <c r="AP47" s="6" t="n"/>
    </row>
    <row r="48">
      <c r="A48" s="6" t="n">
        <v>40</v>
      </c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  <c r="AA48" s="6" t="n"/>
      <c r="AB48" s="6" t="n"/>
      <c r="AC48" s="6" t="n"/>
      <c r="AD48" s="6" t="n"/>
      <c r="AE48" s="6" t="n"/>
      <c r="AF48" s="6" t="n"/>
      <c r="AG48" s="6" t="n"/>
      <c r="AH48" s="6" t="n"/>
      <c r="AI48" s="6" t="n"/>
      <c r="AJ48" s="6">
        <f>COUNTIF(E48:AI48,"P")+0.5*COUNTIF(E48:AI48,"H")</f>
        <v/>
      </c>
      <c r="AK48" s="6" t="n"/>
      <c r="AL48" s="6">
        <f>IF(D48="","",ROUND(D48/8*2,2))</f>
        <v/>
      </c>
      <c r="AM48" s="6">
        <f>IF(D48="","",ROUND(AJ48*D48+AK48*AL48,0))</f>
        <v/>
      </c>
      <c r="AN48" s="6" t="n"/>
      <c r="AO48" s="6">
        <f>IF(AM48="","",AM48-AN48)</f>
        <v/>
      </c>
      <c r="AP48" s="6" t="n"/>
    </row>
  </sheetData>
  <dataValidations count="2">
    <dataValidation sqref="E9:AI48" showDropDown="0" showInputMessage="0" showErrorMessage="0" allowBlank="1" error="Use one of: P, A, H" type="list">
      <formula1>"P,A,H"</formula1>
    </dataValidation>
    <dataValidation sqref="C9:C48" showDropDown="0" showInputMessage="0" showErrorMessage="0" allowBlank="1" error="Use one of: Unskilled, Semi-skilled, Skilled, Highly skilled" type="list">
      <formula1>"Unskilled,Semi-skilled,Skilled,Highly skilled"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2" customWidth="1" min="3" max="3"/>
    <col width="11" customWidth="1" min="4" max="4"/>
    <col width="14" customWidth="1" min="5" max="5"/>
    <col width="14" customWidth="1" min="6" max="6"/>
  </cols>
  <sheetData>
    <row r="1" ht="32" customHeight="1">
      <c r="A1" s="4" t="inlineStr">
        <is>
          <t>Category</t>
        </is>
      </c>
      <c r="B1" s="4" t="inlineStr">
        <is>
          <t>Workers</t>
        </is>
      </c>
      <c r="C1" s="4" t="inlineStr">
        <is>
          <t>Total Days</t>
        </is>
      </c>
      <c r="D1" s="4" t="inlineStr">
        <is>
          <t>OT Hours</t>
        </is>
      </c>
      <c r="E1" s="4" t="inlineStr">
        <is>
          <t>Gross Wages</t>
        </is>
      </c>
      <c r="F1" s="4" t="inlineStr">
        <is>
          <t>Net Payable</t>
        </is>
      </c>
    </row>
    <row r="2">
      <c r="A2" s="6" t="inlineStr">
        <is>
          <t>Unskilled</t>
        </is>
      </c>
      <c r="B2" s="6">
        <f>COUNTIF('Daily Wage Attendance'!$C$7:$C$200,A2)</f>
        <v/>
      </c>
      <c r="C2" s="6">
        <f>SUMIF('Daily Wage Attendance'!$C$7:$C$200,A2,'Daily Wage Attendance'!$AJ$7:$AJ$200)</f>
        <v/>
      </c>
      <c r="D2" s="6">
        <f>SUMIF('Daily Wage Attendance'!$C$7:$C$200,A2,'Daily Wage Attendance'!$AK$7:$AK$200)</f>
        <v/>
      </c>
      <c r="E2" s="6">
        <f>SUMIF('Daily Wage Attendance'!$C$7:$C$200,A2,'Daily Wage Attendance'!$AM$7:$AM$200)</f>
        <v/>
      </c>
      <c r="F2" s="6">
        <f>SUMIF('Daily Wage Attendance'!$C$7:$C$200,A2,'Daily Wage Attendance'!$AO$7:$AO$200)</f>
        <v/>
      </c>
    </row>
    <row r="3">
      <c r="A3" s="6" t="inlineStr">
        <is>
          <t>Semi-skilled</t>
        </is>
      </c>
      <c r="B3" s="6">
        <f>COUNTIF('Daily Wage Attendance'!$C$7:$C$200,A3)</f>
        <v/>
      </c>
      <c r="C3" s="6">
        <f>SUMIF('Daily Wage Attendance'!$C$7:$C$200,A3,'Daily Wage Attendance'!$AJ$7:$AJ$200)</f>
        <v/>
      </c>
      <c r="D3" s="6">
        <f>SUMIF('Daily Wage Attendance'!$C$7:$C$200,A3,'Daily Wage Attendance'!$AK$7:$AK$200)</f>
        <v/>
      </c>
      <c r="E3" s="6">
        <f>SUMIF('Daily Wage Attendance'!$C$7:$C$200,A3,'Daily Wage Attendance'!$AM$7:$AM$200)</f>
        <v/>
      </c>
      <c r="F3" s="6">
        <f>SUMIF('Daily Wage Attendance'!$C$7:$C$200,A3,'Daily Wage Attendance'!$AO$7:$AO$200)</f>
        <v/>
      </c>
    </row>
    <row r="4">
      <c r="A4" s="6" t="inlineStr">
        <is>
          <t>Skilled</t>
        </is>
      </c>
      <c r="B4" s="6">
        <f>COUNTIF('Daily Wage Attendance'!$C$7:$C$200,A4)</f>
        <v/>
      </c>
      <c r="C4" s="6">
        <f>SUMIF('Daily Wage Attendance'!$C$7:$C$200,A4,'Daily Wage Attendance'!$AJ$7:$AJ$200)</f>
        <v/>
      </c>
      <c r="D4" s="6">
        <f>SUMIF('Daily Wage Attendance'!$C$7:$C$200,A4,'Daily Wage Attendance'!$AK$7:$AK$200)</f>
        <v/>
      </c>
      <c r="E4" s="6">
        <f>SUMIF('Daily Wage Attendance'!$C$7:$C$200,A4,'Daily Wage Attendance'!$AM$7:$AM$200)</f>
        <v/>
      </c>
      <c r="F4" s="6">
        <f>SUMIF('Daily Wage Attendance'!$C$7:$C$200,A4,'Daily Wage Attendance'!$AO$7:$AO$200)</f>
        <v/>
      </c>
    </row>
    <row r="5">
      <c r="A5" s="6" t="inlineStr">
        <is>
          <t>Highly skilled</t>
        </is>
      </c>
      <c r="B5" s="6">
        <f>COUNTIF('Daily Wage Attendance'!$C$7:$C$200,A5)</f>
        <v/>
      </c>
      <c r="C5" s="6">
        <f>SUMIF('Daily Wage Attendance'!$C$7:$C$200,A5,'Daily Wage Attendance'!$AJ$7:$AJ$200)</f>
        <v/>
      </c>
      <c r="D5" s="6">
        <f>SUMIF('Daily Wage Attendance'!$C$7:$C$200,A5,'Daily Wage Attendance'!$AK$7:$AK$200)</f>
        <v/>
      </c>
      <c r="E5" s="6">
        <f>SUMIF('Daily Wage Attendance'!$C$7:$C$200,A5,'Daily Wage Attendance'!$AM$7:$AM$200)</f>
        <v/>
      </c>
      <c r="F5" s="6">
        <f>SUMIF('Daily Wage Attendance'!$C$7:$C$200,A5,'Daily Wage Attendance'!$AO$7:$AO$200)</f>
        <v/>
      </c>
    </row>
    <row r="6">
      <c r="A6" s="7" t="inlineStr">
        <is>
          <t>Total</t>
        </is>
      </c>
      <c r="B6" s="8">
        <f>SUM(B2:B5)</f>
        <v/>
      </c>
      <c r="C6" s="8">
        <f>SUM(C2:C5)</f>
        <v/>
      </c>
      <c r="D6" s="8">
        <f>SUM(D2:D5)</f>
        <v/>
      </c>
      <c r="E6" s="8">
        <f>SUM(E2:E5)</f>
        <v/>
      </c>
      <c r="F6" s="8">
        <f>SUM(F2:F5)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9" t="inlineStr">
        <is>
          <t>Codes: P = present (1 day), H = half day (0.5), A = absent. Daily wage rate should be the current state minimum wage for the category plus any agreed allowance. OT is computed at twice the hourly rate (daily rate / 8).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2026-09-25T00:35:11Z</dcterms:created>
  <dcterms:modified xsi:type="dcterms:W3CDTF">2026-09-25T00:35:11Z</dcterms:modified>
</cp:coreProperties>
</file>